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vid.alonso\Desktop\"/>
    </mc:Choice>
  </mc:AlternateContent>
  <bookViews>
    <workbookView xWindow="0" yWindow="0" windowWidth="20700" windowHeight="8520" activeTab="1"/>
  </bookViews>
  <sheets>
    <sheet name="Portada" sheetId="1" r:id="rId1"/>
    <sheet name="12 P012" sheetId="2" r:id="rId2"/>
  </sheets>
  <definedNames>
    <definedName name="_xlnm.Print_Area" localSheetId="1">'12 P012'!$B$1:$U$47</definedName>
    <definedName name="_xlnm.Print_Area" localSheetId="0">Portada!$B$1:$AD$86</definedName>
    <definedName name="_xlnm.Print_Titles" localSheetId="1">'12 P012'!$1:$4</definedName>
    <definedName name="_xlnm.Print_Titles" localSheetId="0">Portada!$1:$4</definedName>
  </definedNames>
  <calcPr calcId="152511"/>
</workbook>
</file>

<file path=xl/calcChain.xml><?xml version="1.0" encoding="utf-8"?>
<calcChain xmlns="http://schemas.openxmlformats.org/spreadsheetml/2006/main">
  <c r="T28" i="2" l="1"/>
  <c r="U28" i="2" s="1"/>
  <c r="S28" i="2"/>
  <c r="T27" i="2"/>
  <c r="S27" i="2"/>
  <c r="U27" i="2" s="1"/>
  <c r="U23" i="2"/>
  <c r="U22" i="2"/>
  <c r="U21" i="2"/>
  <c r="U20" i="2"/>
  <c r="U19" i="2"/>
  <c r="U18" i="2"/>
  <c r="U17" i="2"/>
  <c r="U16" i="2"/>
  <c r="U15" i="2"/>
  <c r="U14" i="2"/>
  <c r="U13" i="2"/>
  <c r="U12" i="2"/>
  <c r="U11" i="2"/>
</calcChain>
</file>

<file path=xl/sharedStrings.xml><?xml version="1.0" encoding="utf-8"?>
<sst xmlns="http://schemas.openxmlformats.org/spreadsheetml/2006/main" count="147" uniqueCount="115">
  <si>
    <t>Avance en los Indicadores de los Programas presupuestarios de la Administración Pública Federal</t>
  </si>
  <si>
    <t xml:space="preserve">    Ejercicio Fiscal 2018</t>
  </si>
  <si>
    <t>Ramo 12
Salud</t>
  </si>
  <si>
    <t>Programas presupuestarios cuya MIR se incluye en el reporte</t>
  </si>
  <si>
    <t xml:space="preserve">P-012 Rectoría en Salud
</t>
  </si>
  <si>
    <t>DATOS DEL PROGRAMA</t>
  </si>
  <si>
    <t>Programa presupuestario</t>
  </si>
  <si>
    <t>P012</t>
  </si>
  <si>
    <t>Rectoría en Salud</t>
  </si>
  <si>
    <t>Ramo</t>
  </si>
  <si>
    <t>12</t>
  </si>
  <si>
    <t>Salud</t>
  </si>
  <si>
    <t>Unidad responsable</t>
  </si>
  <si>
    <t>600-Subsecretaría de Integración y Desarrollo del Sector Salud</t>
  </si>
  <si>
    <t>Enfoques transversales</t>
  </si>
  <si>
    <t>Sin Información</t>
  </si>
  <si>
    <t>Clasificación Funcional</t>
  </si>
  <si>
    <t>Finalidad</t>
  </si>
  <si>
    <t>2 - Desarrollo Social</t>
  </si>
  <si>
    <t>Función</t>
  </si>
  <si>
    <t>3 - Salud</t>
  </si>
  <si>
    <t>Subfunción</t>
  </si>
  <si>
    <t>4 - Rectoría del Sistema de Salud</t>
  </si>
  <si>
    <t>Actividad Institucional</t>
  </si>
  <si>
    <t>14 - Sistema Nacional de Salud organizado e integrado</t>
  </si>
  <si>
    <t>RESULTADOS</t>
  </si>
  <si>
    <t>NIVEL</t>
  </si>
  <si>
    <t>OBJETIVOS</t>
  </si>
  <si>
    <t>INDICADORES</t>
  </si>
  <si>
    <t>AVANCE</t>
  </si>
  <si>
    <t>Denominación</t>
  </si>
  <si>
    <t>Método de cálculo</t>
  </si>
  <si>
    <t>Unidad de medida</t>
  </si>
  <si>
    <t>Tipo-Dimensión-Frecuencia</t>
  </si>
  <si>
    <t>Meta anual</t>
  </si>
  <si>
    <t>Realizado al periodo</t>
  </si>
  <si>
    <t>Avance % anual vs Modificada</t>
  </si>
  <si>
    <t>Aprobada</t>
  </si>
  <si>
    <t>Modificada</t>
  </si>
  <si>
    <t>Fin</t>
  </si>
  <si>
    <t>Contribuir a avanzar en la construcción de un Sistema Nacional de Salud Universal bajo la rectoría de la Secretaría de Salud mediante la coordinación interinstitucional, que permita el acceso efectivo a servicios de salud con calidad a la población</t>
  </si>
  <si>
    <r>
      <t>Porcentaje de usuarios satisfechos con la calidad de la atención médica recibida</t>
    </r>
    <r>
      <rPr>
        <i/>
        <sz val="10"/>
        <color indexed="30"/>
        <rFont val="Soberana Sans"/>
      </rPr>
      <t xml:space="preserve">
</t>
    </r>
  </si>
  <si>
    <t>(Número de usuarios satisfechos con la calidad de la atención médica recibida /Total de usuarios de los establecimientos de atención médica encuestados ) X 100</t>
  </si>
  <si>
    <t>Porcentaje</t>
  </si>
  <si>
    <t>Estratégico-Calidad-Anual</t>
  </si>
  <si>
    <t/>
  </si>
  <si>
    <r>
      <t>Porcentaje de población con carencia por acceso a los servicios de salud</t>
    </r>
    <r>
      <rPr>
        <i/>
        <sz val="10"/>
        <color indexed="30"/>
        <rFont val="Soberana Sans"/>
      </rPr>
      <t xml:space="preserve">
Indicador Seleccionado</t>
    </r>
  </si>
  <si>
    <t>Resulta de la división del número de personas en situación de carencia por acceso a los servicios de salud entre el total de la población, multiplicado por 100</t>
  </si>
  <si>
    <t>Estratégico-Eficacia-Bienal</t>
  </si>
  <si>
    <t>N/A</t>
  </si>
  <si>
    <t>Propósito</t>
  </si>
  <si>
    <t>El sistema de salud se conduce eficazmente para asegurar el acceso efectivo a servicios de salud con calidad a la población con independencia de su condición laboral.</t>
  </si>
  <si>
    <r>
      <t>Implantación de los proyectos estratégicos para la conducción eficaz del Sistema Nacional de Salud en el año.</t>
    </r>
    <r>
      <rPr>
        <i/>
        <sz val="10"/>
        <color indexed="30"/>
        <rFont val="Soberana Sans"/>
      </rPr>
      <t xml:space="preserve">
</t>
    </r>
  </si>
  <si>
    <t>Proyectos estratégicos implantados para la condución eficaz del Sistema Nacional de Salud en el año</t>
  </si>
  <si>
    <t>Proyecto</t>
  </si>
  <si>
    <t>Estratégico-Eficacia-Anual</t>
  </si>
  <si>
    <t>Componente</t>
  </si>
  <si>
    <t>A Certificados de necesidad emitidos para el registro de acciones de infraestructura y de equipamiento en el Plan Maestro de Infraestructura.</t>
  </si>
  <si>
    <r>
      <t>Porcentaje de los documentos denominados certificados de necesidad cuya autorización se requiere para el registro de acciones de infraestructura dentro del Plan Maestro de Infraestructura (PMI).</t>
    </r>
    <r>
      <rPr>
        <i/>
        <sz val="10"/>
        <color indexed="30"/>
        <rFont val="Soberana Sans"/>
      </rPr>
      <t xml:space="preserve">
</t>
    </r>
  </si>
  <si>
    <t>( Número de certificados de necesidad emitidos ) / ( Total de solicitudes de Certificados de Necesidad enviados por los Servicios Estatales de Salud ) X 100</t>
  </si>
  <si>
    <t>Gestión-Eficacia-Trimestral</t>
  </si>
  <si>
    <t>B Establecimientos de atención médica acreditados que cuentan con aval ciudadano y realizan monitoreo ciudadano en favor de la mejora de la calidad de la atención</t>
  </si>
  <si>
    <r>
      <t>Porcentaje de Establecimientos de Atención Médica acreditados que aplican el monitoreo ciudadano</t>
    </r>
    <r>
      <rPr>
        <i/>
        <sz val="10"/>
        <color indexed="30"/>
        <rFont val="Soberana Sans"/>
      </rPr>
      <t xml:space="preserve">
</t>
    </r>
  </si>
  <si>
    <t>(Número de Establecimientos de Atención Médica acreditados que aplican el monitoreo ciudadano / Total de Establecimientos de Atención Médica acreditados) X 100</t>
  </si>
  <si>
    <t>Gestión-Eficacia-Cuatrimestral</t>
  </si>
  <si>
    <t>C Información producida para el Sistema Nacional de Información en Salud (SINAIS)</t>
  </si>
  <si>
    <r>
      <t>Porcentaje de productos de información en salud elaborados.</t>
    </r>
    <r>
      <rPr>
        <i/>
        <sz val="10"/>
        <color indexed="30"/>
        <rFont val="Soberana Sans"/>
      </rPr>
      <t xml:space="preserve">
</t>
    </r>
  </si>
  <si>
    <t>( Productos de información elaborados) / (Productos de información programados) X 100</t>
  </si>
  <si>
    <t>D Catálogo maestro de guías de práctica clínica actualizado, como instrumento para apoyar la toma de decisiones en la práctica médica.</t>
  </si>
  <si>
    <r>
      <t xml:space="preserve">Porcentaje de avance de actualización de guías de práctica clínica del catálogo maestro. </t>
    </r>
    <r>
      <rPr>
        <i/>
        <sz val="10"/>
        <color indexed="30"/>
        <rFont val="Soberana Sans"/>
      </rPr>
      <t xml:space="preserve">
</t>
    </r>
  </si>
  <si>
    <t xml:space="preserve">(Número de guías de práctica clínica actualizadas) / (Número de guías de práctica clínica programadas a actualizar) X 100 </t>
  </si>
  <si>
    <t>Gestión-Eficacia-Anual</t>
  </si>
  <si>
    <t>E Acciones de mejora en la gestión de programas y servicios de salud implementadas.</t>
  </si>
  <si>
    <r>
      <t xml:space="preserve">Recomendaciones que se incorporaron como mejoras en la gestión de programas y servicios de salud derivadas de evaluaciones coordinadas por la Dirección General de Evaluación del Desempeño de la Secretaría de Salud </t>
    </r>
    <r>
      <rPr>
        <i/>
        <sz val="10"/>
        <color indexed="30"/>
        <rFont val="Soberana Sans"/>
      </rPr>
      <t xml:space="preserve">
</t>
    </r>
  </si>
  <si>
    <t xml:space="preserve">Número de recomendaciones derivadas de evaluaciones con evidencia de incorporarse como mejora en la gestión de programas y servicios de salud </t>
  </si>
  <si>
    <t>Absoluto</t>
  </si>
  <si>
    <t>Actividad</t>
  </si>
  <si>
    <t>A 1 Registro del avance de acciones de infraestructura y equipamiento en el Plan Maestro de Infraestructura, en proceso de ejecución.</t>
  </si>
  <si>
    <r>
      <t>Avance de las acciones de infraestructura y equipamiento registradas en el Plan Maestro de Infraestructura.</t>
    </r>
    <r>
      <rPr>
        <i/>
        <sz val="10"/>
        <color indexed="30"/>
        <rFont val="Soberana Sans"/>
      </rPr>
      <t xml:space="preserve">
</t>
    </r>
  </si>
  <si>
    <t>( Número de acciones de infraestructura y equipamiento actualizadas en el Plan Maestro de Infraestructura) / (Total de acciones de infraestructura y equipamiento registradas en el Plan Maestro de Infraestructura ) X 100</t>
  </si>
  <si>
    <t>B 2 Realización de acciones para contribuir al cumplimiento de acuerdos establecidos en las cartas compromiso entre el aval ciudadano y el establecimiento</t>
  </si>
  <si>
    <r>
      <t>Porcentaje de cumplimiento de las cartas compromiso con el Aval Ciudadano</t>
    </r>
    <r>
      <rPr>
        <i/>
        <sz val="10"/>
        <color indexed="30"/>
        <rFont val="Soberana Sans"/>
      </rPr>
      <t xml:space="preserve">
</t>
    </r>
  </si>
  <si>
    <t>(Número de cartas compromiso atendidas / Total de cartas compromiso firmadas por el responsable del establecimiento con el Aval Ciudadano) x 100</t>
  </si>
  <si>
    <t>C 3 Operación del Sistema Nacional de Información en Salud</t>
  </si>
  <si>
    <r>
      <t>Porcentaje de actualización electrónica de información en salud</t>
    </r>
    <r>
      <rPr>
        <i/>
        <sz val="10"/>
        <color indexed="30"/>
        <rFont val="Soberana Sans"/>
      </rPr>
      <t xml:space="preserve">
</t>
    </r>
  </si>
  <si>
    <t xml:space="preserve">( Suma de los componentes de información actualizados ) / (El total de componentes de la información en Salud a actualizar) X 100 </t>
  </si>
  <si>
    <t>D 4 Integración nueva de Guías de práctica clínica que conforman el catálogo maestro, con la información científica más reciente de la práctica médica.</t>
  </si>
  <si>
    <r>
      <t>Porcentaje de guías de práctica clínica nuevas que han sido autorizadas para incorporarse al catálogo maestro.</t>
    </r>
    <r>
      <rPr>
        <i/>
        <sz val="10"/>
        <color indexed="30"/>
        <rFont val="Soberana Sans"/>
      </rPr>
      <t xml:space="preserve">
</t>
    </r>
  </si>
  <si>
    <t xml:space="preserve">( Número de guías de práctica clínica nuevas autorizadas ) / ( Número de guías de práctica clínica nuevas programadas ) X 100 </t>
  </si>
  <si>
    <t xml:space="preserve">E 5 Realización de evaluaciones de sistemas, programas y servicios de salud.   </t>
  </si>
  <si>
    <r>
      <t xml:space="preserve">Porcentaje de las evaluaciones realizadas con respecto a las programadas a programas y servicios de salud, coordinadas por la Dirección General de Evaluación del Desempeño de la Secretaría de Salud </t>
    </r>
    <r>
      <rPr>
        <i/>
        <sz val="10"/>
        <color indexed="30"/>
        <rFont val="Soberana Sans"/>
      </rPr>
      <t xml:space="preserve">
</t>
    </r>
  </si>
  <si>
    <t xml:space="preserve">( Número de evaluaciones coordinadas por la Dirección General de Evaluación del Desempeño -DGED- realizadas ) / ( Total de evaluaciones coordinadas por la DGED programadas) X 100 </t>
  </si>
  <si>
    <t>PRESUPUESTO</t>
  </si>
  <si>
    <t>Ejercicio</t>
  </si>
  <si>
    <t>Avance %</t>
  </si>
  <si>
    <t>Millones de pesos</t>
  </si>
  <si>
    <t>Anual</t>
  </si>
  <si>
    <t>PRESUPUESTO ORIGINAL</t>
  </si>
  <si>
    <t>PRESUPUESTO MODIFICADO</t>
  </si>
  <si>
    <t>Justificación de diferencia de avances con respecto a las metas programadas</t>
  </si>
  <si>
    <t xml:space="preserve">Indicadores con frecuencia de medición con un periodo mayor de tiempo al anual. 
Estos indicadores no registraron información ni justificación, debido a que lo harán de conformidad con la frecuencia de medición con la que programaron sus metas. </t>
  </si>
  <si>
    <r>
      <t xml:space="preserve">Porcentaje de usuarios satisfechos con la calidad de la atención médica recibida
</t>
    </r>
    <r>
      <rPr>
        <sz val="10"/>
        <rFont val="Soberana Sans"/>
        <family val="2"/>
      </rPr>
      <t xml:space="preserve"> Causa : Este resultado se atribuye a que la Dirección General de Calidad y Educación en Salud (DGCES), mantiene una comunicación estrecha con las entidades, para fomentar la mejora del trato digno y satisfacción a los usuarios, a través de la participación de los Avales Ciudadanos. Además se promueve a nivel de cada Entidad Federativa e Instituciones, la instalación del mecanismo en el 100% de las unidades de atención médica y el cumplimiento de las Cartas Compromiso. Efecto: Con el resultado de 85.70% obtenido, se puede concluir positivamente sobre la satisfacción de los usuarios, con la atención médica recibida. Hay satisfacción de los usuarios con dicha atención médica.  Otros Motivos:</t>
    </r>
  </si>
  <si>
    <r>
      <t xml:space="preserve">Porcentaje de población con carencia por acceso a los servicios de salud
</t>
    </r>
    <r>
      <rPr>
        <sz val="10"/>
        <rFont val="Soberana Sans"/>
        <family val="2"/>
      </rPr>
      <t>Sin Información,Sin Justificación</t>
    </r>
  </si>
  <si>
    <r>
      <t xml:space="preserve">Implantación de los proyectos estratégicos para la conducción eficaz del Sistema Nacional de Salud en el año.
</t>
    </r>
    <r>
      <rPr>
        <sz val="10"/>
        <rFont val="Soberana Sans"/>
        <family val="2"/>
      </rPr>
      <t xml:space="preserve"> Causa : Considerando que el Sistema Nacional de Salud Mexicano es un sistema fragmentado, con una diversidad de beneficiarios, los cuales tienen acceso a los servicios de salud, dependiendo fundamentalmente de su condición laboral y con el fin de hacer frente a esta problemática; una de las principales acciones de mediano y largo plazo, a desarrollar por el Ejecutivo Federal en el país, es realizar los cambios coyunturales y estructurales necesarios, para alcanzar la Universalización del Sistema Nacional de Salud. En este contexto, para atender dicha problemática, en el Plan Nacional de Desarrollo 2013-2018, en la Meta Nacional II México Incluyente, se estableció el objetivo 2.3 Asegurar el acceso a los servicios de salud, y la estrategia 2.3.1 Avanzar en la construcción de un Sistema Nacional de Salud Universal y, en concordancia de ello, en el Programa Sectorial de Salud 2013-2018, se estableció el Objetivo VI de Avanzar en la construcción de un Sistema Nacional de Salud Universal bajo la rectoría de la Secretaría de Salud; con lo que se pretende fortalecer que la población mexicana esté protegida por un esquema de aseguramiento público, reciba una atención más homogénea, además de promover una operación integrada y con mayor coordinación principalmente entre las instituciones públicas de salud. Para dar cumplimiento a lo anterior, la Secretaría de Salud, en su papel rector del Sistema en su conjunto, ha promovido y conducido la política nacional de salud, en términos de la distribución de competencias, tal y como se establece en los Artículos 3, 13 y 34, de la Ley General de Salud y el marco normativo que estipula y regula el acceso de la población a los servicios de salud en México. Efecto: Con el propósito de avanzar en la universalidad de los servicios de salud y darle viabilidad financiera al sistema, fue necesario redefinir mecanismos de coordinación para avanzar en el uso ordenado de sus recursos financieros, la mejor utilización de la infraestructura hospitalaria y el óptimo desempeño de los recursos humanos, con la finalidad de hacer efectiva y equitativa la protección de la salud de la población; una de las acciones impulsadas ha sido el Intercambio de Servicios Planificados, cuya estrategia pretende eficientar y optimizar los recursos disponibles para la prestación de servicios de salud, mediante el establecimiento de lineamientos para el intercambio y la prestación de Servicios de Atención Médica entre el IMSS, del ISSSTE, la Secretaría de Salud, las Entidades Federativas, los Institutos Nacionales de Salud, Hospitales Regionales de Alta Especialidad y Federales de Referencia y demás Instituciones Públicas del Sistema Nacional de Salud. A este respecto, en el marco de la suscripción del Acuerdo General de Coordinación para el Intercambio de Servicios, los avances alcanzados al cierre de 2018, han sido la suscripción de 20 Convenios Específicos de Colaboración, para el Intercambio de Servicios Planificados, con las siguientes entidades federativas: Aguascalientes, Baja California Sur, Campeche, Chihuahua, Coahuila, Durango, Guerrero, Hidalgo, Jalisco, Oaxaca, Puebla, Querétaro, Quintana Roo, San Luis Potosí, Sinaloa, Tabasco, Tamaulipas y Yucatán.  Otros Motivos:</t>
    </r>
  </si>
  <si>
    <r>
      <t xml:space="preserve">Porcentaje de los documentos denominados certificados de necesidad cuya autorización se requiere para el registro de acciones de infraestructura dentro del Plan Maestro de Infraestructura (PMI).
</t>
    </r>
    <r>
      <rPr>
        <sz val="10"/>
        <rFont val="Soberana Sans"/>
        <family val="2"/>
      </rPr>
      <t xml:space="preserve"> Causa : La formulación de las Solicitudes de Certificados de Necesidad (SCDN), a través del Sistema de Información Geográfica para la Planeación y Desarrollo del Sector Salud (SIGPLADESS) y la emisión de un dictamen preliminar por dicho sistema, ha apoyado a las entidades federativas en el proceso de planeación de infraestructura en salud, impactando de manera favorable en la cantidad de solicitudes de CDN y por ende, en la emisión de Certificados de Necesidad.    Efecto: Al cierre del 2018, se recibieron 318 Solicitudes de Certificado de Necesidad (SCDN), de las cuales 137 justificaron la emisión del Certificado de Necesidad para alguna acción de obra en salud, esto es, 43.08% de las solicitudes, superándose con ello en 18.08 puntos porcentuales la meta esperada al cierre del año. El resultado obtenido es favorable y no tiene impacto negativo en el proceso en cuestión, dado que el número de SCDN recibidas, está relacionado con el diagnóstico e identificación de acciones de obra por parte de las unidades solicitantes, así como, con la programación y disponibilidad de recursos financieros, para la ejecución de estas acciones.     Otros Motivos:La variación entre las solicitudes de CDN recibidas, contra las programadas puede deberse a causas, como: la programación por parte de las entidades federativas y la disponibilidad de recursos para la ejecución de los proyectos, entre otros. En este sentido, tanto el denominador, como el numerador pueden diferir de los datos estimados al inicio del año.</t>
    </r>
  </si>
  <si>
    <r>
      <t xml:space="preserve">Porcentaje de Establecimientos de Atención Médica acreditados que aplican el monitoreo ciudadano
</t>
    </r>
    <r>
      <rPr>
        <sz val="10"/>
        <rFont val="Soberana Sans"/>
        <family val="2"/>
      </rPr>
      <t xml:space="preserve"> Causa : Debido a la estrecha colaboración de la Dirección General de Calidad y Educación en Salud, con los Responsables Estatales de Calidad y de Avales Ciudadanos, se registró un mayor número de visitas de monitoreo a las unidades médicas por parte de los avales ciudadanos. Hay una reducción de los establecimientos acreditados, respecto a la meta estimada, como consecuencia de los resultados del proceso de Reacreditación 2004-2012; debido a que aproximadamente el 40% de los establecimientos que habían sido acreditados en el periodo 2004-2012, perdieron su acreditación al finalizar 2018; como resultado, hubo un decremento en el total de establecimientos que cuentan con al menos una acreditación. Efecto: Se superó la meta en un 17.10%, favoreciendo la transparencia de información; generando confianza en los usuarios de los servicios de salud, mediante la evaluación del trato digno y la calidad de los servicios médicos; beneficiando directamente a los usuarios al tomarse en cuenta sus expectativas y necesidades en la atención a la salud. Otros Motivos:</t>
    </r>
  </si>
  <si>
    <r>
      <t xml:space="preserve">Porcentaje de productos de información en salud elaborados.
</t>
    </r>
    <r>
      <rPr>
        <sz val="10"/>
        <rFont val="Soberana Sans"/>
        <family val="2"/>
      </rPr>
      <t xml:space="preserve"> Causa : Para el cuarto trimestre de 2018, se programaron once productos de los cuales se realizaron diez, todos se encuentran dentro del marco del Sistema Nacional de Información en Salud y del Sistema Nacional de Información Estadística y Geográfica; las actividades y acciones de coordinación, recopilación, análisis y difusión, desarrolladas por el personal de la Dirección General de Información en Salud, fueron realizadas en tiempo y forma, además de que las instituciones federales y estatales proporcionaron los registros administrativos y estadísticos necesarios, reflejándose en los productos de información listados a continuación:   1. Minuta de las Reuniones del Comité Técnico Especializado Sectorial en Salud (CTESS) 2. Minuta de las Reuniones Centro Mexicano para la Clasificación de Enfermedades (CEMECE) 3. Evaluación de los planes de proyectos tecnológicos con Expediente Clínico Electrónico en el marco del Anexo 4 "Conceptos de Gasto", del acuerdo de coordinación para la ejecución del Sistema de Protección Social en Salud, suscrito con las Entidades Federativas. 4. Atención a las solicitudes de los Certificado de los Sistemas de Información de Registro Electrónico para la Salud en cumplimiento con la NOM-024-SSA3-2012. 5. Actividades del Comité Técnico Especializado de Información sobre Discapacidad (CTEID) 6. Informes de avance a las entidades en materia de la BIRMM. 7. Informe de cobertura SINAC. 8. Informe de cobertura SEED. 9. Informe de calidad sobre el cierre estadístico del Subsistema de Cuentas en Salud a nivel Federal y Estatal. 10. Informe de calidad sobre el cierre estadístico del Subsistema de Información de Recursos Humanos y Materiales (SINERHIAS). Efecto: Los productos presentados se realizaron gracias a las acciones establecidas y con los recursos asignados, mismos que han sido ejercidos de acuerdo a lo programado, permitiendo el cumplimiento de los objetivos y metas consagrados y programados para este cuarto trimestre de 2018, conforme a la planificación de productos  comprometidos.   A través de esta información, los usuarios (tomadores de decisiones a nivel federal y estatal de instituciones del sector salud, funcionarios públicos y privados y, académicos), cuentan con información de "Interés Nacional" actualizada y confiable, para su consulta a través de productos de información y sus respectivas publicaciones. Con respecto al producto faltante cabe mencionar que no afecta la integración y difusión de la información, toda vez que esta se encuentra disponible para ser otorgada a los integrantes del comité que así lo decidan o requieran o participar en el mismo. Otros Motivos:</t>
    </r>
  </si>
  <si>
    <r>
      <t xml:space="preserve">Porcentaje de avance de actualización de guías de práctica clínica del catálogo maestro. 
</t>
    </r>
    <r>
      <rPr>
        <sz val="10"/>
        <rFont val="Soberana Sans"/>
        <family val="2"/>
      </rPr>
      <t xml:space="preserve"> Causa : La meta fue superada en un 12%, gracias al alto desempeño de las instituciones que conforman el Sistema Nacional de Salud (IMSS, ISSSTE, SEDENA, SEMAR, DIF, PEMEX, SS). Es importante mencionar que, las metas anuales se proyectan para la primera mitad del año subsecuente y no al cierre de año fiscal, aunado a que la integración de las Guías de Práctica Clínica (GPC), es un proceso continuo y dinámico, por lo que, las guías que se inician en el plan anual de trabajo, pueden tener variaciones en su elaboración y por ende en su culminación. Por esta razón se superó la meta proyectada en el periodo 2018. Efecto: Las Guías de Práctica Clínica son un elemento de rectoría en atención médica, cuyo fin es establecer un referente Nacional, para favorecer la toma de decisiones clínicas y gerenciales en el Sistema Nacional de Salud; las cuales están basadas en recomendaciones sustentadas en la mejor evidencia disponible, con la finalidad de contribuir a la calidad de los servicios de salud. Otros Motivos:</t>
    </r>
  </si>
  <si>
    <r>
      <t xml:space="preserve">Recomendaciones que se incorporaron como mejoras en la gestión de programas y servicios de salud derivadas de evaluaciones coordinadas por la Dirección General de Evaluación del Desempeño de la Secretaría de Salud 
</t>
    </r>
    <r>
      <rPr>
        <sz val="10"/>
        <rFont val="Soberana Sans"/>
        <family val="2"/>
      </rPr>
      <t xml:space="preserve"> Causa : Se programó una recomendación aceptada por cada evaluación programada, en el Programa Anual de Evaluaciones, del Consejo Nacional de Evaluación de la Política de Desarrollo Social (CONEVAL), que en total suman 18; sin embargo, se superó la meta debido a que los programas evaluados, decidieron aceptar, en algunos casos, más de una recomendación; por lo que se superó la meta alcanzando 22 recomendaciones incorporadas como mejora, respecto a las 18 programadas. La información se puede consultar en la siguiente liga electrónica:  http://www.dged.salud.gob.mx/contenidos/deppes/asm_filtro.html  Este indicador se calcula en valores absolutos, por lo que el cumplimiento de la meta se reporta en los mismos términos. Efecto: Los programas presupuestarios, al aceptar más recomendaciones de las programadas, se verán traducidos en mejoras para los mismos y en mejorar su desempeño.  Otros Motivos:</t>
    </r>
  </si>
  <si>
    <r>
      <t xml:space="preserve">Avance de las acciones de infraestructura y equipamiento registradas en el Plan Maestro de Infraestructura.
</t>
    </r>
    <r>
      <rPr>
        <sz val="10"/>
        <rFont val="Soberana Sans"/>
        <family val="2"/>
      </rPr>
      <t xml:space="preserve"> Causa : Al cierre de 2018, las entidades federativas reportaron y actualizaron 573 acciones de infraestructura (obra y equipamiento médico) de un total de 582 (denominador) es decir, el 98.45% de las acciones registradas, en el Plan Maestro de Infraestructura Física en Salud (PMI); superando en 10.48 puntos porcentuales la meta programada (87.97%). La principal causa que ha motivado la participación por parte de las Entidades Federativas, a realizar la actualización de las acciones de obra y equipamiento registradas en el PMI, se debe que a partir de 2014, la actualización del PMI, forma parte de los requisitos para el ingreso a través del SIGPLADESS (Sistema de Información Geográfico para la Planeación y Desarrollo del Sector Salud), de nuevas solicitudes de Certificado de Necesidad (CDN) de obra, ante la DGPLADES (Dirección General de Planeación y Desarrollo en Salud). Efecto: La constante actualización del estatus de la ejecución de las acciones, brinda fortaleza al proceso de "Registro de acciones al PMI y Actualización", dado que se cuenta con información oportuna y soportada con evidencia, por parte de las entidades responsables de la ejecución de las acciones.   Otros Motivos:Para apoyar el reporte y seguimiento de las acciones registradas en el PMI, a finales de 2017 se desarrolló y puso en operación la plataforma denominada "Sistema de Monitoreo de Infraestructura en Salud", brindándose la capacitación correspondiente al personal responsable en las entidades federativas, del reporte de actualización, haciendo énfasis en la importancia de contar con la información de manera oportuna. </t>
    </r>
  </si>
  <si>
    <r>
      <t xml:space="preserve">Porcentaje de cumplimiento de las cartas compromiso con el Aval Ciudadano
</t>
    </r>
    <r>
      <rPr>
        <sz val="10"/>
        <rFont val="Soberana Sans"/>
        <family val="2"/>
      </rPr>
      <t xml:space="preserve"> Causa : Con el objeto de disponer de información de manera sistemática y oportuna, sobre el Trato Adecuado y Digno otorgado en los establecimientos de salud, la Dirección General de Calidad y Educación en Salud, implementó el "Sistema de la Encuesta, Satisfacción, Trato Adecuado y Digno" (SESTAD), "la Encuesta de Satisfacción, Trato Adecuado y Digno (ESTAD)", los cuales entraron en operación a partir de enero de 2018; con esta migración de un sistema a otro, se genera una disminución en el cumplimiento de las Cartas Compromiso.  Efecto: Debido a que aún no todas las instituciones se han incorporado al SESTAD, la meta para el periodo reportado quedó 18.39% abajo de lo establecido; sin embargo, se continúa con la difusión de la importancia que tiene el dar seguimiento a las Cartas Compromiso firmadas y así contribuir a la mejora de la calidad en la atención médica Otros Motivos:</t>
    </r>
  </si>
  <si>
    <r>
      <t xml:space="preserve">Porcentaje de actualización electrónica de información en salud
</t>
    </r>
    <r>
      <rPr>
        <sz val="10"/>
        <rFont val="Soberana Sans"/>
        <family val="2"/>
      </rPr>
      <t xml:space="preserve"> Causa : Las actualización electrónica de la información en salud, se realizó de acuerdo a lo programado, en el marco del Sistema Nacional de Información en Salud y del Sistema Nacional de Información Estadistica y Geográfica, en su totalidad; debido a que las actividades y acciones de coordinación, recopilación, análisis y difusión electrónica, desarrolladas por el personal de la Dirección General de Información en Salud, fueron realizadas en tiempo y forma; de igual forma, las instituciones federales y estatales encargadas de proporcionar los registros administrativos y estadísticos necesarios, así lo hicieron, reflejándose en los productos de información listados a continuación:  1. Actualización CLUES  2. Actualización Cubo Servicios de Salud concentrado por UM 3. Actualización Cubo Egresos mensual 4. Actualización Cubo urgencias mensual 5. Actualización Cubo lesiones mensual 6. Actualización de Cubo de nacimientos mensual 7. Actualización de Cubo defunciones mensual 8. Actualización de Cubo de gasto 9. Entrega mensual de la BD del Subsistema Epidemiológico y Estadístico de Defunciones a usuarios externos (Epidemiología, CENSIDA, CONADIS, Comisión Nacional de Seguridad, SEDESOL, IMSS e ISSSTE). Efecto: Las acciones establecidas para estos productos se han cumplido a cabalidad con los recursos asignados, mismos que han sido ejercidos de acuerdo a lo programado, permitiendo el cumplimiento de los objetivos y metas programados al periodo, conforme a los acuerdos y normatividad vigente en materia de información en salud. A través de esta información, los usuarios (tomadores de decisiones a nivel federal y estatal de instituciones del sector salud, funcionarios públicos y privados y, académicos), cuentan con información de "Interés Nacional" actualizada y confiable, para su consulta inmediata de manera electrónica a través de la página de Internet, así como por informes y reportes nacionales e internacionales. Otros Motivos:</t>
    </r>
  </si>
  <si>
    <r>
      <t xml:space="preserve">Porcentaje de guías de práctica clínica nuevas que han sido autorizadas para incorporarse al catálogo maestro.
</t>
    </r>
    <r>
      <rPr>
        <sz val="10"/>
        <rFont val="Soberana Sans"/>
        <family val="2"/>
      </rPr>
      <t xml:space="preserve"> Causa : La meta fue superada en un 80%, gracias al alto desempeño de las instituciones que conforman el Sistema Nacional de Salud (IMSS, ISSSTE, SEDENA, SEMAR, DIF, PEMEX, SS). Es importante mencionar que, las metas anuales se proyectan para la primera mitad del año subsecuente y no al cierre de año fiscal; aunado a que la integración de las Guías de Práctica Clínica (GPC), es un proceso continuo y dinámico, por lo que, las guías que se inician en el plan anual de trabajo, pueden tener variaciones en su elaboración y por ende en su culminación. Por esta razón se superó la meta proyectada en el periodo 2018. Efecto: Las Guías de Práctica Clínica son elemento de rectoría en atención médica, cuyo fin es establecer un referente Nacional para favorecer la toma de decisiones clínicas y gerenciales, en el Sistema Nacional de Salud; las cuales están basadas en recomendaciones sustentadas en la mejor evidencia disponible, con la finalidad de contribuir a la calidad de los servicios salud. Otros Motivos:</t>
    </r>
  </si>
  <si>
    <r>
      <t xml:space="preserve">Porcentaje de las evaluaciones realizadas con respecto a las programadas a programas y servicios de salud, coordinadas por la Dirección General de Evaluación del Desempeño de la Secretaría de Salud 
</t>
    </r>
    <r>
      <rPr>
        <sz val="10"/>
        <rFont val="Soberana Sans"/>
        <family val="2"/>
      </rPr>
      <t xml:space="preserve"> Causa : Se ajustó el numerador y el denominador, toda vez que únicamente se tenía certeza de la elaboración de las Fichas de Monitoreo y Evaluación (FMyE). Posterior a la publicación del Programa Anual de Evaluación (PAE) 2018, se elaboraron 17 Fichas de Monitoreo y Evaluación, y 7 Evaluaciones de Consistencia y Resultados. Adicionalmente, se realizó el Estudio Sobre los Efectos de la Acreditación en Unidades Hospitalarias con Intervenciones del Catálogo Universal de Servicios de Salud (CAUSES). En este sentido, y debido a la fórmula para el cálculo de este indicador, la meta continuó siendo 100%.  Las evaluaciones se encuentran disponibles en las siguientes ligas electrónicas:  http://www.dged.salud.gob.mx/contenidos/deppes/evaluaciones_filtro.html y https://www.gob.mx/salud/documentos/estudio-sobre-los-efectos-de-la-acreditacion-en-unidades-hospitalarias-con-intervenciones-de-causes?state=published  Efecto: Al disponer de más ejercicios de evaluación, se contará con más herramientas para mejorar el desempeño de los sistemas, programas y servicios de salud.  Otros Motivos:</t>
    </r>
  </si>
  <si>
    <t>http://sidss.salud.gob.mx/site2/informes/informes.html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</si>
</sst>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2" x14ac:knownFonts="1">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4"/>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6"/>
      <color indexed="9"/>
      <name val="Soberana Sans"/>
      <family val="3"/>
    </font>
    <font>
      <b/>
      <sz val="11"/>
      <color indexed="8"/>
      <name val="Soberana Sans"/>
      <family val="2"/>
    </font>
    <font>
      <sz val="12"/>
      <name val="Soberana Sans"/>
      <family val="2"/>
    </font>
    <font>
      <b/>
      <sz val="28"/>
      <color indexed="8"/>
      <name val="Soberana Sans"/>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8">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1" fillId="0" borderId="0" xfId="0" applyFont="1" applyFill="1" applyAlignment="1">
      <alignment vertical="center"/>
    </xf>
    <xf numFmtId="0" fontId="22" fillId="35" borderId="10" xfId="0" applyFont="1" applyFill="1" applyBorder="1" applyAlignment="1">
      <alignment horizontal="centerContinuous" vertical="center"/>
    </xf>
    <xf numFmtId="0" fontId="23" fillId="35" borderId="11" xfId="0" applyFont="1" applyFill="1" applyBorder="1" applyAlignment="1">
      <alignment horizontal="centerContinuous" vertical="center"/>
    </xf>
    <xf numFmtId="0" fontId="23" fillId="35" borderId="11" xfId="0" applyFont="1" applyFill="1" applyBorder="1" applyAlignment="1">
      <alignment horizontal="centerContinuous" vertical="center" wrapText="1"/>
    </xf>
    <xf numFmtId="0" fontId="23"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4" fillId="0" borderId="0" xfId="0" applyFont="1" applyBorder="1" applyAlignment="1">
      <alignment horizontal="center"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8" fillId="0" borderId="16"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8" fillId="36" borderId="2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3" fontId="0" fillId="0" borderId="0" xfId="0" applyNumberFormat="1" applyAlignment="1">
      <alignment vertical="top" wrapText="1"/>
    </xf>
    <xf numFmtId="0" fontId="25" fillId="36" borderId="45" xfId="0" applyFont="1" applyFill="1" applyBorder="1" applyAlignment="1">
      <alignment horizontal="centerContinuous" vertical="center"/>
    </xf>
    <xf numFmtId="0" fontId="26" fillId="36" borderId="14" xfId="0" applyFont="1" applyFill="1" applyBorder="1" applyAlignment="1">
      <alignment horizontal="centerContinuous" vertical="center"/>
    </xf>
    <xf numFmtId="0" fontId="26" fillId="36" borderId="14" xfId="0" applyFont="1" applyFill="1" applyBorder="1" applyAlignment="1">
      <alignment horizontal="centerContinuous"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5" fillId="36" borderId="47" xfId="0" applyFont="1" applyFill="1" applyBorder="1" applyAlignment="1">
      <alignment horizontal="centerContinuous" vertical="center"/>
    </xf>
    <xf numFmtId="0" fontId="26" fillId="36" borderId="48" xfId="0" applyFont="1" applyFill="1" applyBorder="1" applyAlignment="1">
      <alignment horizontal="centerContinuous" vertical="center"/>
    </xf>
    <xf numFmtId="0" fontId="26" fillId="36" borderId="48" xfId="0" applyFont="1" applyFill="1" applyBorder="1" applyAlignment="1">
      <alignment horizontal="centerContinuous"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4" fontId="0" fillId="0" borderId="52" xfId="0" applyNumberFormat="1" applyFill="1" applyBorder="1" applyAlignment="1">
      <alignment horizontal="right" vertical="top" wrapText="1"/>
    </xf>
    <xf numFmtId="164" fontId="19" fillId="0" borderId="53" xfId="0" applyNumberFormat="1" applyFont="1" applyFill="1" applyBorder="1" applyAlignment="1">
      <alignment horizontal="right"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0" fontId="27" fillId="33" borderId="0" xfId="0" applyFont="1" applyFill="1" applyAlignment="1">
      <alignment horizontal="center" vertical="center" wrapText="1"/>
    </xf>
    <xf numFmtId="0" fontId="30" fillId="34" borderId="0" xfId="0" applyFont="1" applyFill="1" applyAlignment="1">
      <alignment horizontal="center" vertical="center" wrapText="1"/>
    </xf>
    <xf numFmtId="0" fontId="20" fillId="0" borderId="0" xfId="0" applyFont="1" applyAlignment="1">
      <alignment horizontal="center" vertical="center" wrapText="1"/>
    </xf>
    <xf numFmtId="0" fontId="29" fillId="0" borderId="0" xfId="0" applyFont="1" applyAlignment="1">
      <alignment horizontal="justify" vertical="top" wrapText="1"/>
    </xf>
    <xf numFmtId="0" fontId="18" fillId="0" borderId="42"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60"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6"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0" fillId="0" borderId="43" xfId="0" applyFill="1" applyBorder="1" applyAlignment="1">
      <alignment horizontal="justify" vertical="top" wrapText="1"/>
    </xf>
    <xf numFmtId="0" fontId="0" fillId="0" borderId="40" xfId="0" applyFill="1" applyBorder="1" applyAlignment="1">
      <alignment horizontal="justify" vertical="top" wrapText="1"/>
    </xf>
    <xf numFmtId="0" fontId="18" fillId="36" borderId="22"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0" xfId="0" applyFont="1" applyFill="1" applyBorder="1" applyAlignment="1">
      <alignment horizontal="center" vertical="top" wrapText="1"/>
    </xf>
    <xf numFmtId="0" fontId="18" fillId="36" borderId="26"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9" fillId="0" borderId="17" xfId="0" applyFont="1" applyBorder="1" applyAlignment="1">
      <alignment horizontal="justify" vertical="top" wrapText="1"/>
    </xf>
    <xf numFmtId="0" fontId="19" fillId="0" borderId="18" xfId="0" applyFont="1" applyBorder="1" applyAlignment="1">
      <alignment horizontal="justify" vertical="top" wrapText="1"/>
    </xf>
    <xf numFmtId="0" fontId="18" fillId="36" borderId="19"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0"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8"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28" fillId="0" borderId="0" xfId="0" applyFont="1" applyBorder="1" applyAlignment="1">
      <alignment horizontal="justify"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xf numFmtId="4" fontId="19" fillId="0" borderId="40" xfId="0" applyNumberFormat="1" applyFont="1" applyBorder="1" applyAlignment="1">
      <alignment horizontal="center" vertical="center" wrapText="1"/>
    </xf>
    <xf numFmtId="164" fontId="0" fillId="0" borderId="41" xfId="0" applyNumberFormat="1" applyBorder="1" applyAlignment="1">
      <alignment horizontal="center" vertical="center" wrapText="1"/>
    </xf>
    <xf numFmtId="4" fontId="19" fillId="0" borderId="43" xfId="0" applyNumberFormat="1" applyFont="1" applyBorder="1" applyAlignment="1">
      <alignment horizontal="center" vertical="center" wrapText="1"/>
    </xf>
    <xf numFmtId="3" fontId="19" fillId="0" borderId="43" xfId="0" applyNumberFormat="1" applyFont="1" applyBorder="1" applyAlignment="1">
      <alignment horizontal="center" vertical="center" wrapText="1"/>
    </xf>
    <xf numFmtId="4" fontId="0" fillId="0" borderId="44" xfId="0" applyNumberFormat="1" applyBorder="1" applyAlignment="1">
      <alignment horizontal="center" vertical="center" wrapText="1"/>
    </xf>
    <xf numFmtId="3" fontId="19" fillId="0" borderId="40" xfId="0" applyNumberFormat="1" applyFont="1" applyBorder="1" applyAlignment="1">
      <alignment horizontal="center" vertical="center" wrapText="1"/>
    </xf>
    <xf numFmtId="0" fontId="18" fillId="0" borderId="39" xfId="0" applyFont="1" applyFill="1" applyBorder="1" applyAlignment="1">
      <alignment horizontal="center" vertical="center" wrapText="1"/>
    </xf>
    <xf numFmtId="0" fontId="18" fillId="0" borderId="42" xfId="0" applyFont="1" applyFill="1" applyBorder="1" applyAlignment="1">
      <alignment horizontal="center"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B1:AD89"/>
  <sheetViews>
    <sheetView view="pageBreakPreview" topLeftCell="A16" zoomScale="80" zoomScaleNormal="80" zoomScaleSheetLayoutView="80" workbookViewId="0">
      <selection activeCell="B2" sqref="B2"/>
    </sheetView>
  </sheetViews>
  <sheetFormatPr baseColWidth="10" defaultColWidth="5" defaultRowHeight="12.75" x14ac:dyDescent="0.2"/>
  <cols>
    <col min="1" max="1" width="3.5" style="1" customWidth="1"/>
    <col min="2" max="16384" width="5" style="1"/>
  </cols>
  <sheetData>
    <row r="1" spans="2:30" s="2" customFormat="1" ht="48" customHeight="1" x14ac:dyDescent="0.2">
      <c r="B1" s="41" t="s">
        <v>0</v>
      </c>
      <c r="C1" s="41"/>
      <c r="D1" s="41"/>
      <c r="E1" s="41"/>
      <c r="F1" s="41"/>
      <c r="G1" s="41"/>
      <c r="H1" s="41"/>
      <c r="I1" s="41"/>
      <c r="J1" s="41"/>
      <c r="K1" s="41"/>
      <c r="L1" s="41"/>
      <c r="M1" s="41"/>
      <c r="N1" s="41"/>
      <c r="O1" s="41"/>
      <c r="P1" s="41"/>
      <c r="Q1" s="3" t="s">
        <v>1</v>
      </c>
    </row>
    <row r="2" spans="2:30" ht="13.5" customHeight="1" x14ac:dyDescent="0.2"/>
    <row r="3" spans="2:30" ht="13.5" customHeight="1" x14ac:dyDescent="0.2"/>
    <row r="4" spans="2:30" ht="13.5" customHeight="1" x14ac:dyDescent="0.2"/>
    <row r="5" spans="2:30" ht="13.5" customHeight="1" x14ac:dyDescent="0.2"/>
    <row r="6" spans="2:30" ht="13.5" customHeight="1" x14ac:dyDescent="0.2"/>
    <row r="7" spans="2:30" ht="13.5" customHeight="1" x14ac:dyDescent="0.2"/>
    <row r="8" spans="2:30" ht="13.5" customHeight="1" x14ac:dyDescent="0.2"/>
    <row r="9" spans="2:30" ht="13.5" customHeight="1" x14ac:dyDescent="0.2"/>
    <row r="10" spans="2:30" ht="13.5" customHeight="1" x14ac:dyDescent="0.2"/>
    <row r="11" spans="2:30" ht="13.5" customHeight="1" x14ac:dyDescent="0.2">
      <c r="B11" s="42" t="s">
        <v>2</v>
      </c>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row>
    <row r="12" spans="2:30" ht="13.5" customHeight="1" x14ac:dyDescent="0.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row>
    <row r="13" spans="2:30" ht="13.5" customHeight="1" x14ac:dyDescent="0.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row>
    <row r="14" spans="2:30" ht="13.5" customHeight="1" x14ac:dyDescent="0.2">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row>
    <row r="15" spans="2:30" ht="13.5" customHeight="1" x14ac:dyDescent="0.2">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row>
    <row r="16" spans="2:30" ht="13.5" customHeight="1" x14ac:dyDescent="0.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row>
    <row r="17" spans="2:30" ht="13.5" customHeight="1" x14ac:dyDescent="0.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row>
    <row r="18" spans="2:30" ht="13.5" customHeight="1" x14ac:dyDescent="0.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row>
    <row r="19" spans="2:30" ht="13.5" customHeight="1" x14ac:dyDescent="0.2">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row>
    <row r="20" spans="2:30" ht="13.5" customHeight="1" x14ac:dyDescent="0.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row>
    <row r="21" spans="2:30" ht="13.5" customHeight="1" x14ac:dyDescent="0.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row>
    <row r="22" spans="2:30" ht="13.5" customHeight="1" x14ac:dyDescent="0.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row>
    <row r="23" spans="2:30" ht="13.5" customHeight="1" x14ac:dyDescent="0.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row>
    <row r="24" spans="2:30" ht="13.5" customHeight="1" x14ac:dyDescent="0.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row>
    <row r="25" spans="2:30" ht="13.5" customHeight="1" x14ac:dyDescent="0.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row>
    <row r="26" spans="2:30" ht="13.5" customHeight="1" x14ac:dyDescent="0.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row>
    <row r="27" spans="2:30" ht="13.5" customHeight="1" x14ac:dyDescent="0.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row>
    <row r="28" spans="2:30" ht="13.5" customHeight="1" x14ac:dyDescent="0.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row>
    <row r="29" spans="2:30" ht="13.5" customHeight="1" x14ac:dyDescent="0.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row>
    <row r="30" spans="2:30" ht="13.5" customHeight="1" x14ac:dyDescent="0.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row>
    <row r="31" spans="2:30" ht="13.5" customHeight="1" x14ac:dyDescent="0.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row>
    <row r="32" spans="2:30" ht="13.5" customHeight="1" x14ac:dyDescent="0.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row>
    <row r="33" spans="2:30" ht="13.5" customHeight="1" x14ac:dyDescent="0.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row>
    <row r="34" spans="2:30" ht="13.5" customHeight="1" x14ac:dyDescent="0.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row>
    <row r="35" spans="2:30" ht="13.5" customHeight="1" x14ac:dyDescent="0.2"/>
    <row r="36" spans="2:30" ht="13.5" customHeight="1" x14ac:dyDescent="0.2"/>
    <row r="37" spans="2:30" ht="13.5" customHeight="1" x14ac:dyDescent="0.2"/>
    <row r="38" spans="2:30" ht="13.5" customHeight="1" x14ac:dyDescent="0.2"/>
    <row r="39" spans="2:30" ht="13.5" customHeight="1" x14ac:dyDescent="0.2"/>
    <row r="40" spans="2:30" ht="13.5" customHeight="1" x14ac:dyDescent="0.2"/>
    <row r="41" spans="2:30" ht="13.5" customHeight="1" x14ac:dyDescent="0.2"/>
    <row r="42" spans="2:30" ht="13.5" customHeight="1" x14ac:dyDescent="0.2"/>
    <row r="43" spans="2:30" ht="13.5" customHeight="1" x14ac:dyDescent="0.2"/>
    <row r="44" spans="2:30" ht="13.5" customHeight="1" x14ac:dyDescent="0.2"/>
    <row r="45" spans="2:30" ht="13.5" customHeight="1" x14ac:dyDescent="0.2"/>
    <row r="46" spans="2:30" ht="13.5" customHeight="1" x14ac:dyDescent="0.2"/>
    <row r="47" spans="2:30" ht="13.5" customHeight="1" x14ac:dyDescent="0.2"/>
    <row r="48" spans="2:30" ht="13.5" customHeight="1" x14ac:dyDescent="0.2"/>
    <row r="49" spans="4:28" ht="20.25" customHeight="1" x14ac:dyDescent="0.2">
      <c r="D49" s="43" t="s">
        <v>3</v>
      </c>
      <c r="E49" s="43"/>
      <c r="F49" s="43"/>
      <c r="G49" s="43"/>
      <c r="H49" s="43"/>
      <c r="I49" s="43"/>
      <c r="J49" s="43"/>
      <c r="K49" s="43"/>
      <c r="L49" s="43"/>
      <c r="M49" s="43"/>
      <c r="N49" s="43"/>
      <c r="O49" s="43"/>
      <c r="P49" s="43"/>
      <c r="Q49" s="43"/>
      <c r="R49" s="43"/>
      <c r="S49" s="43"/>
      <c r="T49" s="43"/>
      <c r="U49" s="43"/>
      <c r="V49" s="43"/>
      <c r="W49" s="43"/>
      <c r="X49" s="43"/>
      <c r="Y49" s="43"/>
      <c r="Z49" s="43"/>
      <c r="AA49" s="43"/>
      <c r="AB49" s="43"/>
    </row>
    <row r="50" spans="4:28" ht="13.5" customHeight="1" x14ac:dyDescent="0.2">
      <c r="D50" s="44" t="s">
        <v>4</v>
      </c>
      <c r="E50" s="44"/>
      <c r="F50" s="44"/>
      <c r="G50" s="44"/>
      <c r="H50" s="44"/>
      <c r="I50" s="44"/>
      <c r="J50" s="44"/>
      <c r="K50" s="44"/>
      <c r="L50" s="44"/>
      <c r="M50" s="44"/>
      <c r="N50" s="44"/>
      <c r="O50" s="44"/>
      <c r="P50" s="44"/>
      <c r="Q50" s="44"/>
      <c r="R50" s="44"/>
      <c r="S50" s="44"/>
      <c r="T50" s="44"/>
      <c r="U50" s="44"/>
      <c r="V50" s="44"/>
      <c r="W50" s="44"/>
      <c r="X50" s="44"/>
      <c r="Y50" s="44"/>
      <c r="Z50" s="44"/>
      <c r="AA50" s="44"/>
      <c r="AB50" s="44"/>
    </row>
    <row r="51" spans="4:28" ht="13.5" customHeight="1" x14ac:dyDescent="0.2">
      <c r="D51" s="44"/>
      <c r="E51" s="44"/>
      <c r="F51" s="44"/>
      <c r="G51" s="44"/>
      <c r="H51" s="44"/>
      <c r="I51" s="44"/>
      <c r="J51" s="44"/>
      <c r="K51" s="44"/>
      <c r="L51" s="44"/>
      <c r="M51" s="44"/>
      <c r="N51" s="44"/>
      <c r="O51" s="44"/>
      <c r="P51" s="44"/>
      <c r="Q51" s="44"/>
      <c r="R51" s="44"/>
      <c r="S51" s="44"/>
      <c r="T51" s="44"/>
      <c r="U51" s="44"/>
      <c r="V51" s="44"/>
      <c r="W51" s="44"/>
      <c r="X51" s="44"/>
      <c r="Y51" s="44"/>
      <c r="Z51" s="44"/>
      <c r="AA51" s="44"/>
      <c r="AB51" s="44"/>
    </row>
    <row r="52" spans="4:28" ht="13.5" customHeight="1" x14ac:dyDescent="0.2">
      <c r="D52" s="44"/>
      <c r="E52" s="44"/>
      <c r="F52" s="44"/>
      <c r="G52" s="44"/>
      <c r="H52" s="44"/>
      <c r="I52" s="44"/>
      <c r="J52" s="44"/>
      <c r="K52" s="44"/>
      <c r="L52" s="44"/>
      <c r="M52" s="44"/>
      <c r="N52" s="44"/>
      <c r="O52" s="44"/>
      <c r="P52" s="44"/>
      <c r="Q52" s="44"/>
      <c r="R52" s="44"/>
      <c r="S52" s="44"/>
      <c r="T52" s="44"/>
      <c r="U52" s="44"/>
      <c r="V52" s="44"/>
      <c r="W52" s="44"/>
      <c r="X52" s="44"/>
      <c r="Y52" s="44"/>
      <c r="Z52" s="44"/>
      <c r="AA52" s="44"/>
      <c r="AB52" s="44"/>
    </row>
    <row r="53" spans="4:28" ht="13.5" customHeight="1" x14ac:dyDescent="0.2">
      <c r="D53" s="44"/>
      <c r="E53" s="44"/>
      <c r="F53" s="44"/>
      <c r="G53" s="44"/>
      <c r="H53" s="44"/>
      <c r="I53" s="44"/>
      <c r="J53" s="44"/>
      <c r="K53" s="44"/>
      <c r="L53" s="44"/>
      <c r="M53" s="44"/>
      <c r="N53" s="44"/>
      <c r="O53" s="44"/>
      <c r="P53" s="44"/>
      <c r="Q53" s="44"/>
      <c r="R53" s="44"/>
      <c r="S53" s="44"/>
      <c r="T53" s="44"/>
      <c r="U53" s="44"/>
      <c r="V53" s="44"/>
      <c r="W53" s="44"/>
      <c r="X53" s="44"/>
      <c r="Y53" s="44"/>
      <c r="Z53" s="44"/>
      <c r="AA53" s="44"/>
      <c r="AB53" s="44"/>
    </row>
    <row r="54" spans="4:28" ht="13.5" customHeight="1" x14ac:dyDescent="0.2">
      <c r="D54" s="44"/>
      <c r="E54" s="44"/>
      <c r="F54" s="44"/>
      <c r="G54" s="44"/>
      <c r="H54" s="44"/>
      <c r="I54" s="44"/>
      <c r="J54" s="44"/>
      <c r="K54" s="44"/>
      <c r="L54" s="44"/>
      <c r="M54" s="44"/>
      <c r="N54" s="44"/>
      <c r="O54" s="44"/>
      <c r="P54" s="44"/>
      <c r="Q54" s="44"/>
      <c r="R54" s="44"/>
      <c r="S54" s="44"/>
      <c r="T54" s="44"/>
      <c r="U54" s="44"/>
      <c r="V54" s="44"/>
      <c r="W54" s="44"/>
      <c r="X54" s="44"/>
      <c r="Y54" s="44"/>
      <c r="Z54" s="44"/>
      <c r="AA54" s="44"/>
      <c r="AB54" s="44"/>
    </row>
    <row r="55" spans="4:28" ht="13.5" customHeight="1" x14ac:dyDescent="0.2">
      <c r="D55" s="44"/>
      <c r="E55" s="44"/>
      <c r="F55" s="44"/>
      <c r="G55" s="44"/>
      <c r="H55" s="44"/>
      <c r="I55" s="44"/>
      <c r="J55" s="44"/>
      <c r="K55" s="44"/>
      <c r="L55" s="44"/>
      <c r="M55" s="44"/>
      <c r="N55" s="44"/>
      <c r="O55" s="44"/>
      <c r="P55" s="44"/>
      <c r="Q55" s="44"/>
      <c r="R55" s="44"/>
      <c r="S55" s="44"/>
      <c r="T55" s="44"/>
      <c r="U55" s="44"/>
      <c r="V55" s="44"/>
      <c r="W55" s="44"/>
      <c r="X55" s="44"/>
      <c r="Y55" s="44"/>
      <c r="Z55" s="44"/>
      <c r="AA55" s="44"/>
      <c r="AB55" s="44"/>
    </row>
    <row r="56" spans="4:28" ht="13.5" customHeight="1" x14ac:dyDescent="0.2">
      <c r="D56" s="44"/>
      <c r="E56" s="44"/>
      <c r="F56" s="44"/>
      <c r="G56" s="44"/>
      <c r="H56" s="44"/>
      <c r="I56" s="44"/>
      <c r="J56" s="44"/>
      <c r="K56" s="44"/>
      <c r="L56" s="44"/>
      <c r="M56" s="44"/>
      <c r="N56" s="44"/>
      <c r="O56" s="44"/>
      <c r="P56" s="44"/>
      <c r="Q56" s="44"/>
      <c r="R56" s="44"/>
      <c r="S56" s="44"/>
      <c r="T56" s="44"/>
      <c r="U56" s="44"/>
      <c r="V56" s="44"/>
      <c r="W56" s="44"/>
      <c r="X56" s="44"/>
      <c r="Y56" s="44"/>
      <c r="Z56" s="44"/>
      <c r="AA56" s="44"/>
      <c r="AB56" s="44"/>
    </row>
    <row r="57" spans="4:28" ht="13.5" customHeight="1" x14ac:dyDescent="0.2">
      <c r="D57" s="44"/>
      <c r="E57" s="44"/>
      <c r="F57" s="44"/>
      <c r="G57" s="44"/>
      <c r="H57" s="44"/>
      <c r="I57" s="44"/>
      <c r="J57" s="44"/>
      <c r="K57" s="44"/>
      <c r="L57" s="44"/>
      <c r="M57" s="44"/>
      <c r="N57" s="44"/>
      <c r="O57" s="44"/>
      <c r="P57" s="44"/>
      <c r="Q57" s="44"/>
      <c r="R57" s="44"/>
      <c r="S57" s="44"/>
      <c r="T57" s="44"/>
      <c r="U57" s="44"/>
      <c r="V57" s="44"/>
      <c r="W57" s="44"/>
      <c r="X57" s="44"/>
      <c r="Y57" s="44"/>
      <c r="Z57" s="44"/>
      <c r="AA57" s="44"/>
      <c r="AB57" s="44"/>
    </row>
    <row r="58" spans="4:28" ht="13.5" customHeight="1" x14ac:dyDescent="0.2">
      <c r="D58" s="44"/>
      <c r="E58" s="44"/>
      <c r="F58" s="44"/>
      <c r="G58" s="44"/>
      <c r="H58" s="44"/>
      <c r="I58" s="44"/>
      <c r="J58" s="44"/>
      <c r="K58" s="44"/>
      <c r="L58" s="44"/>
      <c r="M58" s="44"/>
      <c r="N58" s="44"/>
      <c r="O58" s="44"/>
      <c r="P58" s="44"/>
      <c r="Q58" s="44"/>
      <c r="R58" s="44"/>
      <c r="S58" s="44"/>
      <c r="T58" s="44"/>
      <c r="U58" s="44"/>
      <c r="V58" s="44"/>
      <c r="W58" s="44"/>
      <c r="X58" s="44"/>
      <c r="Y58" s="44"/>
      <c r="Z58" s="44"/>
      <c r="AA58" s="44"/>
      <c r="AB58" s="44"/>
    </row>
    <row r="59" spans="4:28" ht="13.5" customHeight="1" x14ac:dyDescent="0.2">
      <c r="D59" s="44"/>
      <c r="E59" s="44"/>
      <c r="F59" s="44"/>
      <c r="G59" s="44"/>
      <c r="H59" s="44"/>
      <c r="I59" s="44"/>
      <c r="J59" s="44"/>
      <c r="K59" s="44"/>
      <c r="L59" s="44"/>
      <c r="M59" s="44"/>
      <c r="N59" s="44"/>
      <c r="O59" s="44"/>
      <c r="P59" s="44"/>
      <c r="Q59" s="44"/>
      <c r="R59" s="44"/>
      <c r="S59" s="44"/>
      <c r="T59" s="44"/>
      <c r="U59" s="44"/>
      <c r="V59" s="44"/>
      <c r="W59" s="44"/>
      <c r="X59" s="44"/>
      <c r="Y59" s="44"/>
      <c r="Z59" s="44"/>
      <c r="AA59" s="44"/>
      <c r="AB59" s="44"/>
    </row>
    <row r="60" spans="4:28" ht="13.5" customHeight="1" x14ac:dyDescent="0.2">
      <c r="D60" s="44"/>
      <c r="E60" s="44"/>
      <c r="F60" s="44"/>
      <c r="G60" s="44"/>
      <c r="H60" s="44"/>
      <c r="I60" s="44"/>
      <c r="J60" s="44"/>
      <c r="K60" s="44"/>
      <c r="L60" s="44"/>
      <c r="M60" s="44"/>
      <c r="N60" s="44"/>
      <c r="O60" s="44"/>
      <c r="P60" s="44"/>
      <c r="Q60" s="44"/>
      <c r="R60" s="44"/>
      <c r="S60" s="44"/>
      <c r="T60" s="44"/>
      <c r="U60" s="44"/>
      <c r="V60" s="44"/>
      <c r="W60" s="44"/>
      <c r="X60" s="44"/>
      <c r="Y60" s="44"/>
      <c r="Z60" s="44"/>
      <c r="AA60" s="44"/>
      <c r="AB60" s="44"/>
    </row>
    <row r="61" spans="4:28" ht="13.5" customHeight="1" x14ac:dyDescent="0.2">
      <c r="D61" s="44"/>
      <c r="E61" s="44"/>
      <c r="F61" s="44"/>
      <c r="G61" s="44"/>
      <c r="H61" s="44"/>
      <c r="I61" s="44"/>
      <c r="J61" s="44"/>
      <c r="K61" s="44"/>
      <c r="L61" s="44"/>
      <c r="M61" s="44"/>
      <c r="N61" s="44"/>
      <c r="O61" s="44"/>
      <c r="P61" s="44"/>
      <c r="Q61" s="44"/>
      <c r="R61" s="44"/>
      <c r="S61" s="44"/>
      <c r="T61" s="44"/>
      <c r="U61" s="44"/>
      <c r="V61" s="44"/>
      <c r="W61" s="44"/>
      <c r="X61" s="44"/>
      <c r="Y61" s="44"/>
      <c r="Z61" s="44"/>
      <c r="AA61" s="44"/>
      <c r="AB61" s="44"/>
    </row>
    <row r="62" spans="4:28" ht="13.5" customHeight="1" x14ac:dyDescent="0.2">
      <c r="D62" s="44"/>
      <c r="E62" s="44"/>
      <c r="F62" s="44"/>
      <c r="G62" s="44"/>
      <c r="H62" s="44"/>
      <c r="I62" s="44"/>
      <c r="J62" s="44"/>
      <c r="K62" s="44"/>
      <c r="L62" s="44"/>
      <c r="M62" s="44"/>
      <c r="N62" s="44"/>
      <c r="O62" s="44"/>
      <c r="P62" s="44"/>
      <c r="Q62" s="44"/>
      <c r="R62" s="44"/>
      <c r="S62" s="44"/>
      <c r="T62" s="44"/>
      <c r="U62" s="44"/>
      <c r="V62" s="44"/>
      <c r="W62" s="44"/>
      <c r="X62" s="44"/>
      <c r="Y62" s="44"/>
      <c r="Z62" s="44"/>
      <c r="AA62" s="44"/>
      <c r="AB62" s="44"/>
    </row>
    <row r="63" spans="4:28" ht="13.5" customHeight="1" x14ac:dyDescent="0.2">
      <c r="D63" s="44"/>
      <c r="E63" s="44"/>
      <c r="F63" s="44"/>
      <c r="G63" s="44"/>
      <c r="H63" s="44"/>
      <c r="I63" s="44"/>
      <c r="J63" s="44"/>
      <c r="K63" s="44"/>
      <c r="L63" s="44"/>
      <c r="M63" s="44"/>
      <c r="N63" s="44"/>
      <c r="O63" s="44"/>
      <c r="P63" s="44"/>
      <c r="Q63" s="44"/>
      <c r="R63" s="44"/>
      <c r="S63" s="44"/>
      <c r="T63" s="44"/>
      <c r="U63" s="44"/>
      <c r="V63" s="44"/>
      <c r="W63" s="44"/>
      <c r="X63" s="44"/>
      <c r="Y63" s="44"/>
      <c r="Z63" s="44"/>
      <c r="AA63" s="44"/>
      <c r="AB63" s="44"/>
    </row>
    <row r="64" spans="4:28" ht="13.5" customHeight="1" x14ac:dyDescent="0.2">
      <c r="D64" s="44"/>
      <c r="E64" s="44"/>
      <c r="F64" s="44"/>
      <c r="G64" s="44"/>
      <c r="H64" s="44"/>
      <c r="I64" s="44"/>
      <c r="J64" s="44"/>
      <c r="K64" s="44"/>
      <c r="L64" s="44"/>
      <c r="M64" s="44"/>
      <c r="N64" s="44"/>
      <c r="O64" s="44"/>
      <c r="P64" s="44"/>
      <c r="Q64" s="44"/>
      <c r="R64" s="44"/>
      <c r="S64" s="44"/>
      <c r="T64" s="44"/>
      <c r="U64" s="44"/>
      <c r="V64" s="44"/>
      <c r="W64" s="44"/>
      <c r="X64" s="44"/>
      <c r="Y64" s="44"/>
      <c r="Z64" s="44"/>
      <c r="AA64" s="44"/>
      <c r="AB64" s="44"/>
    </row>
    <row r="65" spans="4:28" ht="13.5" customHeight="1" x14ac:dyDescent="0.2">
      <c r="D65" s="44"/>
      <c r="E65" s="44"/>
      <c r="F65" s="44"/>
      <c r="G65" s="44"/>
      <c r="H65" s="44"/>
      <c r="I65" s="44"/>
      <c r="J65" s="44"/>
      <c r="K65" s="44"/>
      <c r="L65" s="44"/>
      <c r="M65" s="44"/>
      <c r="N65" s="44"/>
      <c r="O65" s="44"/>
      <c r="P65" s="44"/>
      <c r="Q65" s="44"/>
      <c r="R65" s="44"/>
      <c r="S65" s="44"/>
      <c r="T65" s="44"/>
      <c r="U65" s="44"/>
      <c r="V65" s="44"/>
      <c r="W65" s="44"/>
      <c r="X65" s="44"/>
      <c r="Y65" s="44"/>
      <c r="Z65" s="44"/>
      <c r="AA65" s="44"/>
      <c r="AB65" s="44"/>
    </row>
    <row r="66" spans="4:28" ht="13.5" customHeight="1" x14ac:dyDescent="0.2">
      <c r="D66" s="44"/>
      <c r="E66" s="44"/>
      <c r="F66" s="44"/>
      <c r="G66" s="44"/>
      <c r="H66" s="44"/>
      <c r="I66" s="44"/>
      <c r="J66" s="44"/>
      <c r="K66" s="44"/>
      <c r="L66" s="44"/>
      <c r="M66" s="44"/>
      <c r="N66" s="44"/>
      <c r="O66" s="44"/>
      <c r="P66" s="44"/>
      <c r="Q66" s="44"/>
      <c r="R66" s="44"/>
      <c r="S66" s="44"/>
      <c r="T66" s="44"/>
      <c r="U66" s="44"/>
      <c r="V66" s="44"/>
      <c r="W66" s="44"/>
      <c r="X66" s="44"/>
      <c r="Y66" s="44"/>
      <c r="Z66" s="44"/>
      <c r="AA66" s="44"/>
      <c r="AB66" s="44"/>
    </row>
    <row r="67" spans="4:28" ht="13.5" customHeight="1" x14ac:dyDescent="0.2">
      <c r="D67" s="44"/>
      <c r="E67" s="44"/>
      <c r="F67" s="44"/>
      <c r="G67" s="44"/>
      <c r="H67" s="44"/>
      <c r="I67" s="44"/>
      <c r="J67" s="44"/>
      <c r="K67" s="44"/>
      <c r="L67" s="44"/>
      <c r="M67" s="44"/>
      <c r="N67" s="44"/>
      <c r="O67" s="44"/>
      <c r="P67" s="44"/>
      <c r="Q67" s="44"/>
      <c r="R67" s="44"/>
      <c r="S67" s="44"/>
      <c r="T67" s="44"/>
      <c r="U67" s="44"/>
      <c r="V67" s="44"/>
      <c r="W67" s="44"/>
      <c r="X67" s="44"/>
      <c r="Y67" s="44"/>
      <c r="Z67" s="44"/>
      <c r="AA67" s="44"/>
      <c r="AB67" s="44"/>
    </row>
    <row r="68" spans="4:28" ht="13.5" customHeight="1" x14ac:dyDescent="0.2">
      <c r="D68" s="44"/>
      <c r="E68" s="44"/>
      <c r="F68" s="44"/>
      <c r="G68" s="44"/>
      <c r="H68" s="44"/>
      <c r="I68" s="44"/>
      <c r="J68" s="44"/>
      <c r="K68" s="44"/>
      <c r="L68" s="44"/>
      <c r="M68" s="44"/>
      <c r="N68" s="44"/>
      <c r="O68" s="44"/>
      <c r="P68" s="44"/>
      <c r="Q68" s="44"/>
      <c r="R68" s="44"/>
      <c r="S68" s="44"/>
      <c r="T68" s="44"/>
      <c r="U68" s="44"/>
      <c r="V68" s="44"/>
      <c r="W68" s="44"/>
      <c r="X68" s="44"/>
      <c r="Y68" s="44"/>
      <c r="Z68" s="44"/>
      <c r="AA68" s="44"/>
      <c r="AB68" s="44"/>
    </row>
    <row r="69" spans="4:28" ht="13.5" customHeight="1" x14ac:dyDescent="0.2">
      <c r="D69" s="44"/>
      <c r="E69" s="44"/>
      <c r="F69" s="44"/>
      <c r="G69" s="44"/>
      <c r="H69" s="44"/>
      <c r="I69" s="44"/>
      <c r="J69" s="44"/>
      <c r="K69" s="44"/>
      <c r="L69" s="44"/>
      <c r="M69" s="44"/>
      <c r="N69" s="44"/>
      <c r="O69" s="44"/>
      <c r="P69" s="44"/>
      <c r="Q69" s="44"/>
      <c r="R69" s="44"/>
      <c r="S69" s="44"/>
      <c r="T69" s="44"/>
      <c r="U69" s="44"/>
      <c r="V69" s="44"/>
      <c r="W69" s="44"/>
      <c r="X69" s="44"/>
      <c r="Y69" s="44"/>
      <c r="Z69" s="44"/>
      <c r="AA69" s="44"/>
      <c r="AB69" s="44"/>
    </row>
    <row r="70" spans="4:28" ht="13.5" customHeight="1" x14ac:dyDescent="0.2">
      <c r="D70" s="44"/>
      <c r="E70" s="44"/>
      <c r="F70" s="44"/>
      <c r="G70" s="44"/>
      <c r="H70" s="44"/>
      <c r="I70" s="44"/>
      <c r="J70" s="44"/>
      <c r="K70" s="44"/>
      <c r="L70" s="44"/>
      <c r="M70" s="44"/>
      <c r="N70" s="44"/>
      <c r="O70" s="44"/>
      <c r="P70" s="44"/>
      <c r="Q70" s="44"/>
      <c r="R70" s="44"/>
      <c r="S70" s="44"/>
      <c r="T70" s="44"/>
      <c r="U70" s="44"/>
      <c r="V70" s="44"/>
      <c r="W70" s="44"/>
      <c r="X70" s="44"/>
      <c r="Y70" s="44"/>
      <c r="Z70" s="44"/>
      <c r="AA70" s="44"/>
      <c r="AB70" s="44"/>
    </row>
    <row r="71" spans="4:28" ht="13.5" customHeight="1" x14ac:dyDescent="0.2">
      <c r="D71" s="44"/>
      <c r="E71" s="44"/>
      <c r="F71" s="44"/>
      <c r="G71" s="44"/>
      <c r="H71" s="44"/>
      <c r="I71" s="44"/>
      <c r="J71" s="44"/>
      <c r="K71" s="44"/>
      <c r="L71" s="44"/>
      <c r="M71" s="44"/>
      <c r="N71" s="44"/>
      <c r="O71" s="44"/>
      <c r="P71" s="44"/>
      <c r="Q71" s="44"/>
      <c r="R71" s="44"/>
      <c r="S71" s="44"/>
      <c r="T71" s="44"/>
      <c r="U71" s="44"/>
      <c r="V71" s="44"/>
      <c r="W71" s="44"/>
      <c r="X71" s="44"/>
      <c r="Y71" s="44"/>
      <c r="Z71" s="44"/>
      <c r="AA71" s="44"/>
      <c r="AB71" s="44"/>
    </row>
    <row r="72" spans="4:28" ht="13.5" customHeight="1" x14ac:dyDescent="0.2">
      <c r="D72" s="44"/>
      <c r="E72" s="44"/>
      <c r="F72" s="44"/>
      <c r="G72" s="44"/>
      <c r="H72" s="44"/>
      <c r="I72" s="44"/>
      <c r="J72" s="44"/>
      <c r="K72" s="44"/>
      <c r="L72" s="44"/>
      <c r="M72" s="44"/>
      <c r="N72" s="44"/>
      <c r="O72" s="44"/>
      <c r="P72" s="44"/>
      <c r="Q72" s="44"/>
      <c r="R72" s="44"/>
      <c r="S72" s="44"/>
      <c r="T72" s="44"/>
      <c r="U72" s="44"/>
      <c r="V72" s="44"/>
      <c r="W72" s="44"/>
      <c r="X72" s="44"/>
      <c r="Y72" s="44"/>
      <c r="Z72" s="44"/>
      <c r="AA72" s="44"/>
      <c r="AB72" s="44"/>
    </row>
    <row r="73" spans="4:28" ht="13.5" customHeight="1" x14ac:dyDescent="0.2">
      <c r="D73" s="44"/>
      <c r="E73" s="44"/>
      <c r="F73" s="44"/>
      <c r="G73" s="44"/>
      <c r="H73" s="44"/>
      <c r="I73" s="44"/>
      <c r="J73" s="44"/>
      <c r="K73" s="44"/>
      <c r="L73" s="44"/>
      <c r="M73" s="44"/>
      <c r="N73" s="44"/>
      <c r="O73" s="44"/>
      <c r="P73" s="44"/>
      <c r="Q73" s="44"/>
      <c r="R73" s="44"/>
      <c r="S73" s="44"/>
      <c r="T73" s="44"/>
      <c r="U73" s="44"/>
      <c r="V73" s="44"/>
      <c r="W73" s="44"/>
      <c r="X73" s="44"/>
      <c r="Y73" s="44"/>
      <c r="Z73" s="44"/>
      <c r="AA73" s="44"/>
      <c r="AB73" s="44"/>
    </row>
    <row r="74" spans="4:28" ht="13.5" customHeight="1" x14ac:dyDescent="0.2">
      <c r="D74" s="44"/>
      <c r="E74" s="44"/>
      <c r="F74" s="44"/>
      <c r="G74" s="44"/>
      <c r="H74" s="44"/>
      <c r="I74" s="44"/>
      <c r="J74" s="44"/>
      <c r="K74" s="44"/>
      <c r="L74" s="44"/>
      <c r="M74" s="44"/>
      <c r="N74" s="44"/>
      <c r="O74" s="44"/>
      <c r="P74" s="44"/>
      <c r="Q74" s="44"/>
      <c r="R74" s="44"/>
      <c r="S74" s="44"/>
      <c r="T74" s="44"/>
      <c r="U74" s="44"/>
      <c r="V74" s="44"/>
      <c r="W74" s="44"/>
      <c r="X74" s="44"/>
      <c r="Y74" s="44"/>
      <c r="Z74" s="44"/>
      <c r="AA74" s="44"/>
      <c r="AB74" s="44"/>
    </row>
    <row r="75" spans="4:28" ht="13.5" customHeight="1" x14ac:dyDescent="0.2">
      <c r="D75" s="44"/>
      <c r="E75" s="44"/>
      <c r="F75" s="44"/>
      <c r="G75" s="44"/>
      <c r="H75" s="44"/>
      <c r="I75" s="44"/>
      <c r="J75" s="44"/>
      <c r="K75" s="44"/>
      <c r="L75" s="44"/>
      <c r="M75" s="44"/>
      <c r="N75" s="44"/>
      <c r="O75" s="44"/>
      <c r="P75" s="44"/>
      <c r="Q75" s="44"/>
      <c r="R75" s="44"/>
      <c r="S75" s="44"/>
      <c r="T75" s="44"/>
      <c r="U75" s="44"/>
      <c r="V75" s="44"/>
      <c r="W75" s="44"/>
      <c r="X75" s="44"/>
      <c r="Y75" s="44"/>
      <c r="Z75" s="44"/>
      <c r="AA75" s="44"/>
      <c r="AB75" s="44"/>
    </row>
    <row r="76" spans="4:28" ht="13.5" customHeight="1" x14ac:dyDescent="0.2">
      <c r="D76" s="44"/>
      <c r="E76" s="44"/>
      <c r="F76" s="44"/>
      <c r="G76" s="44"/>
      <c r="H76" s="44"/>
      <c r="I76" s="44"/>
      <c r="J76" s="44"/>
      <c r="K76" s="44"/>
      <c r="L76" s="44"/>
      <c r="M76" s="44"/>
      <c r="N76" s="44"/>
      <c r="O76" s="44"/>
      <c r="P76" s="44"/>
      <c r="Q76" s="44"/>
      <c r="R76" s="44"/>
      <c r="S76" s="44"/>
      <c r="T76" s="44"/>
      <c r="U76" s="44"/>
      <c r="V76" s="44"/>
      <c r="W76" s="44"/>
      <c r="X76" s="44"/>
      <c r="Y76" s="44"/>
      <c r="Z76" s="44"/>
      <c r="AA76" s="44"/>
      <c r="AB76" s="44"/>
    </row>
    <row r="77" spans="4:28" ht="13.5" customHeight="1" x14ac:dyDescent="0.2">
      <c r="D77" s="44"/>
      <c r="E77" s="44"/>
      <c r="F77" s="44"/>
      <c r="G77" s="44"/>
      <c r="H77" s="44"/>
      <c r="I77" s="44"/>
      <c r="J77" s="44"/>
      <c r="K77" s="44"/>
      <c r="L77" s="44"/>
      <c r="M77" s="44"/>
      <c r="N77" s="44"/>
      <c r="O77" s="44"/>
      <c r="P77" s="44"/>
      <c r="Q77" s="44"/>
      <c r="R77" s="44"/>
      <c r="S77" s="44"/>
      <c r="T77" s="44"/>
      <c r="U77" s="44"/>
      <c r="V77" s="44"/>
      <c r="W77" s="44"/>
      <c r="X77" s="44"/>
      <c r="Y77" s="44"/>
      <c r="Z77" s="44"/>
      <c r="AA77" s="44"/>
      <c r="AB77" s="44"/>
    </row>
    <row r="78" spans="4:28" ht="13.5" customHeight="1" x14ac:dyDescent="0.2">
      <c r="D78" s="44"/>
      <c r="E78" s="44"/>
      <c r="F78" s="44"/>
      <c r="G78" s="44"/>
      <c r="H78" s="44"/>
      <c r="I78" s="44"/>
      <c r="J78" s="44"/>
      <c r="K78" s="44"/>
      <c r="L78" s="44"/>
      <c r="M78" s="44"/>
      <c r="N78" s="44"/>
      <c r="O78" s="44"/>
      <c r="P78" s="44"/>
      <c r="Q78" s="44"/>
      <c r="R78" s="44"/>
      <c r="S78" s="44"/>
      <c r="T78" s="44"/>
      <c r="U78" s="44"/>
      <c r="V78" s="44"/>
      <c r="W78" s="44"/>
      <c r="X78" s="44"/>
      <c r="Y78" s="44"/>
      <c r="Z78" s="44"/>
      <c r="AA78" s="44"/>
      <c r="AB78" s="44"/>
    </row>
    <row r="79" spans="4:28" ht="13.5" customHeight="1" x14ac:dyDescent="0.2">
      <c r="D79" s="44"/>
      <c r="E79" s="44"/>
      <c r="F79" s="44"/>
      <c r="G79" s="44"/>
      <c r="H79" s="44"/>
      <c r="I79" s="44"/>
      <c r="J79" s="44"/>
      <c r="K79" s="44"/>
      <c r="L79" s="44"/>
      <c r="M79" s="44"/>
      <c r="N79" s="44"/>
      <c r="O79" s="44"/>
      <c r="P79" s="44"/>
      <c r="Q79" s="44"/>
      <c r="R79" s="44"/>
      <c r="S79" s="44"/>
      <c r="T79" s="44"/>
      <c r="U79" s="44"/>
      <c r="V79" s="44"/>
      <c r="W79" s="44"/>
      <c r="X79" s="44"/>
      <c r="Y79" s="44"/>
      <c r="Z79" s="44"/>
      <c r="AA79" s="44"/>
      <c r="AB79" s="44"/>
    </row>
    <row r="80" spans="4:28" ht="13.5" customHeight="1" x14ac:dyDescent="0.2">
      <c r="D80" s="44"/>
      <c r="E80" s="44"/>
      <c r="F80" s="44"/>
      <c r="G80" s="44"/>
      <c r="H80" s="44"/>
      <c r="I80" s="44"/>
      <c r="J80" s="44"/>
      <c r="K80" s="44"/>
      <c r="L80" s="44"/>
      <c r="M80" s="44"/>
      <c r="N80" s="44"/>
      <c r="O80" s="44"/>
      <c r="P80" s="44"/>
      <c r="Q80" s="44"/>
      <c r="R80" s="44"/>
      <c r="S80" s="44"/>
      <c r="T80" s="44"/>
      <c r="U80" s="44"/>
      <c r="V80" s="44"/>
      <c r="W80" s="44"/>
      <c r="X80" s="44"/>
      <c r="Y80" s="44"/>
      <c r="Z80" s="44"/>
      <c r="AA80" s="44"/>
      <c r="AB80" s="44"/>
    </row>
    <row r="81" spans="4:28" ht="13.5" customHeight="1" x14ac:dyDescent="0.2">
      <c r="D81" s="44"/>
      <c r="E81" s="44"/>
      <c r="F81" s="44"/>
      <c r="G81" s="44"/>
      <c r="H81" s="44"/>
      <c r="I81" s="44"/>
      <c r="J81" s="44"/>
      <c r="K81" s="44"/>
      <c r="L81" s="44"/>
      <c r="M81" s="44"/>
      <c r="N81" s="44"/>
      <c r="O81" s="44"/>
      <c r="P81" s="44"/>
      <c r="Q81" s="44"/>
      <c r="R81" s="44"/>
      <c r="S81" s="44"/>
      <c r="T81" s="44"/>
      <c r="U81" s="44"/>
      <c r="V81" s="44"/>
      <c r="W81" s="44"/>
      <c r="X81" s="44"/>
      <c r="Y81" s="44"/>
      <c r="Z81" s="44"/>
      <c r="AA81" s="44"/>
      <c r="AB81" s="44"/>
    </row>
    <row r="82" spans="4:28" ht="13.5" customHeight="1" x14ac:dyDescent="0.2">
      <c r="D82" s="44"/>
      <c r="E82" s="44"/>
      <c r="F82" s="44"/>
      <c r="G82" s="44"/>
      <c r="H82" s="44"/>
      <c r="I82" s="44"/>
      <c r="J82" s="44"/>
      <c r="K82" s="44"/>
      <c r="L82" s="44"/>
      <c r="M82" s="44"/>
      <c r="N82" s="44"/>
      <c r="O82" s="44"/>
      <c r="P82" s="44"/>
      <c r="Q82" s="44"/>
      <c r="R82" s="44"/>
      <c r="S82" s="44"/>
      <c r="T82" s="44"/>
      <c r="U82" s="44"/>
      <c r="V82" s="44"/>
      <c r="W82" s="44"/>
      <c r="X82" s="44"/>
      <c r="Y82" s="44"/>
      <c r="Z82" s="44"/>
      <c r="AA82" s="44"/>
      <c r="AB82" s="44"/>
    </row>
    <row r="83" spans="4:28" ht="13.5" customHeight="1" x14ac:dyDescent="0.2">
      <c r="D83" s="44"/>
      <c r="E83" s="44"/>
      <c r="F83" s="44"/>
      <c r="G83" s="44"/>
      <c r="H83" s="44"/>
      <c r="I83" s="44"/>
      <c r="J83" s="44"/>
      <c r="K83" s="44"/>
      <c r="L83" s="44"/>
      <c r="M83" s="44"/>
      <c r="N83" s="44"/>
      <c r="O83" s="44"/>
      <c r="P83" s="44"/>
      <c r="Q83" s="44"/>
      <c r="R83" s="44"/>
      <c r="S83" s="44"/>
      <c r="T83" s="44"/>
      <c r="U83" s="44"/>
      <c r="V83" s="44"/>
      <c r="W83" s="44"/>
      <c r="X83" s="44"/>
      <c r="Y83" s="44"/>
      <c r="Z83" s="44"/>
      <c r="AA83" s="44"/>
      <c r="AB83" s="44"/>
    </row>
    <row r="84" spans="4:28" ht="13.5" customHeight="1" x14ac:dyDescent="0.2">
      <c r="D84" s="44"/>
      <c r="E84" s="44"/>
      <c r="F84" s="44"/>
      <c r="G84" s="44"/>
      <c r="H84" s="44"/>
      <c r="I84" s="44"/>
      <c r="J84" s="44"/>
      <c r="K84" s="44"/>
      <c r="L84" s="44"/>
      <c r="M84" s="44"/>
      <c r="N84" s="44"/>
      <c r="O84" s="44"/>
      <c r="P84" s="44"/>
      <c r="Q84" s="44"/>
      <c r="R84" s="44"/>
      <c r="S84" s="44"/>
      <c r="T84" s="44"/>
      <c r="U84" s="44"/>
      <c r="V84" s="44"/>
      <c r="W84" s="44"/>
      <c r="X84" s="44"/>
      <c r="Y84" s="44"/>
      <c r="Z84" s="44"/>
      <c r="AA84" s="44"/>
      <c r="AB84" s="44"/>
    </row>
    <row r="85" spans="4:28" ht="13.5" customHeight="1" x14ac:dyDescent="0.2"/>
    <row r="86" spans="4:28" ht="13.5" customHeight="1" x14ac:dyDescent="0.2"/>
    <row r="87" spans="4:28" ht="13.5" customHeight="1" x14ac:dyDescent="0.2"/>
    <row r="88" spans="4:28" ht="13.5" customHeight="1" x14ac:dyDescent="0.2"/>
    <row r="89" spans="4:28" ht="13.5" customHeight="1" x14ac:dyDescent="0.2"/>
  </sheetData>
  <mergeCells count="4">
    <mergeCell ref="B1:P1"/>
    <mergeCell ref="B11:AD34"/>
    <mergeCell ref="D49:AB49"/>
    <mergeCell ref="D50:AB84"/>
  </mergeCells>
  <printOptions horizontalCentered="1"/>
  <pageMargins left="0.78740157480314965" right="0.78740157480314965" top="0.98425196850393704" bottom="0.98425196850393704" header="0" footer="0.39370078740157483"/>
  <pageSetup scale="72"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3"/>
  <sheetViews>
    <sheetView tabSelected="1" view="pageBreakPreview" zoomScale="80" zoomScaleNormal="80" zoomScaleSheetLayoutView="80" workbookViewId="0">
      <selection activeCell="C12" sqref="C12:H12"/>
    </sheetView>
  </sheetViews>
  <sheetFormatPr baseColWidth="10" defaultColWidth="10" defaultRowHeight="12.75" x14ac:dyDescent="0.2"/>
  <cols>
    <col min="1" max="1" width="3.5" style="1" customWidth="1"/>
    <col min="2" max="2" width="15.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21" width="20.2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21" s="2" customFormat="1" ht="48" customHeight="1" x14ac:dyDescent="0.2">
      <c r="B1" s="41" t="s">
        <v>0</v>
      </c>
      <c r="C1" s="41"/>
      <c r="D1" s="41"/>
      <c r="E1" s="41"/>
      <c r="F1" s="41"/>
      <c r="G1" s="41"/>
      <c r="H1" s="41"/>
      <c r="I1" s="41"/>
      <c r="J1" s="41"/>
      <c r="K1" s="41"/>
      <c r="L1" s="41"/>
      <c r="M1" s="3" t="s">
        <v>1</v>
      </c>
      <c r="Q1" s="2" t="s">
        <v>114</v>
      </c>
    </row>
    <row r="2" spans="1:21" ht="13.5" customHeight="1" thickBot="1" x14ac:dyDescent="0.25"/>
    <row r="3" spans="1:21" ht="13.5" customHeight="1" thickTop="1" thickBot="1" x14ac:dyDescent="0.25">
      <c r="B3" s="4" t="s">
        <v>5</v>
      </c>
      <c r="C3" s="5"/>
      <c r="D3" s="5"/>
      <c r="E3" s="5"/>
      <c r="F3" s="5"/>
      <c r="G3" s="5"/>
      <c r="H3" s="6"/>
      <c r="I3" s="6"/>
      <c r="J3" s="6"/>
      <c r="K3" s="6"/>
      <c r="L3" s="6"/>
      <c r="M3" s="6"/>
      <c r="N3" s="6"/>
      <c r="O3" s="6"/>
      <c r="P3" s="6"/>
      <c r="Q3" s="6"/>
      <c r="R3" s="6"/>
      <c r="S3" s="6"/>
      <c r="T3" s="6"/>
      <c r="U3" s="7"/>
    </row>
    <row r="4" spans="1:21" ht="51.75" customHeight="1" thickTop="1" x14ac:dyDescent="0.2">
      <c r="B4" s="8" t="s">
        <v>6</v>
      </c>
      <c r="C4" s="9" t="s">
        <v>7</v>
      </c>
      <c r="D4" s="84" t="s">
        <v>8</v>
      </c>
      <c r="E4" s="84"/>
      <c r="F4" s="84"/>
      <c r="G4" s="84"/>
      <c r="H4" s="84"/>
      <c r="I4" s="10"/>
      <c r="J4" s="11" t="s">
        <v>9</v>
      </c>
      <c r="K4" s="12" t="s">
        <v>10</v>
      </c>
      <c r="L4" s="85" t="s">
        <v>11</v>
      </c>
      <c r="M4" s="85"/>
      <c r="N4" s="85"/>
      <c r="O4" s="85"/>
      <c r="P4" s="11" t="s">
        <v>12</v>
      </c>
      <c r="Q4" s="85" t="s">
        <v>13</v>
      </c>
      <c r="R4" s="85"/>
      <c r="S4" s="11" t="s">
        <v>14</v>
      </c>
      <c r="T4" s="85" t="s">
        <v>15</v>
      </c>
      <c r="U4" s="86"/>
    </row>
    <row r="5" spans="1:21" ht="15.75" customHeight="1" x14ac:dyDescent="0.2">
      <c r="B5" s="87" t="s">
        <v>16</v>
      </c>
      <c r="C5" s="88"/>
      <c r="D5" s="88"/>
      <c r="E5" s="88"/>
      <c r="F5" s="88"/>
      <c r="G5" s="88"/>
      <c r="H5" s="88"/>
      <c r="I5" s="88"/>
      <c r="J5" s="88"/>
      <c r="K5" s="88"/>
      <c r="L5" s="88"/>
      <c r="M5" s="88"/>
      <c r="N5" s="88"/>
      <c r="O5" s="88"/>
      <c r="P5" s="88"/>
      <c r="Q5" s="88"/>
      <c r="R5" s="88"/>
      <c r="S5" s="88"/>
      <c r="T5" s="88"/>
      <c r="U5" s="89"/>
    </row>
    <row r="6" spans="1:21" ht="37.5" customHeight="1" thickBot="1" x14ac:dyDescent="0.25">
      <c r="B6" s="13" t="s">
        <v>17</v>
      </c>
      <c r="C6" s="66" t="s">
        <v>18</v>
      </c>
      <c r="D6" s="66"/>
      <c r="E6" s="66"/>
      <c r="F6" s="66"/>
      <c r="G6" s="66"/>
      <c r="H6" s="14"/>
      <c r="I6" s="14"/>
      <c r="J6" s="14" t="s">
        <v>19</v>
      </c>
      <c r="K6" s="66" t="s">
        <v>20</v>
      </c>
      <c r="L6" s="66"/>
      <c r="M6" s="66"/>
      <c r="N6" s="15"/>
      <c r="O6" s="16" t="s">
        <v>21</v>
      </c>
      <c r="P6" s="66" t="s">
        <v>22</v>
      </c>
      <c r="Q6" s="66"/>
      <c r="R6" s="17"/>
      <c r="S6" s="16" t="s">
        <v>23</v>
      </c>
      <c r="T6" s="66" t="s">
        <v>24</v>
      </c>
      <c r="U6" s="67"/>
    </row>
    <row r="7" spans="1:21" ht="14.25" customHeight="1" thickTop="1" thickBot="1" x14ac:dyDescent="0.25">
      <c r="B7" s="4" t="s">
        <v>25</v>
      </c>
      <c r="C7" s="5"/>
      <c r="D7" s="5"/>
      <c r="E7" s="5"/>
      <c r="F7" s="5"/>
      <c r="G7" s="5"/>
      <c r="H7" s="6"/>
      <c r="I7" s="6"/>
      <c r="J7" s="6"/>
      <c r="K7" s="6"/>
      <c r="L7" s="6"/>
      <c r="M7" s="6"/>
      <c r="N7" s="6"/>
      <c r="O7" s="6"/>
      <c r="P7" s="6"/>
      <c r="Q7" s="6"/>
      <c r="R7" s="6"/>
      <c r="S7" s="6"/>
      <c r="T7" s="6"/>
      <c r="U7" s="7"/>
    </row>
    <row r="8" spans="1:21" ht="16.5" customHeight="1" thickTop="1" x14ac:dyDescent="0.2">
      <c r="B8" s="68" t="s">
        <v>26</v>
      </c>
      <c r="C8" s="71" t="s">
        <v>27</v>
      </c>
      <c r="D8" s="71"/>
      <c r="E8" s="71"/>
      <c r="F8" s="71"/>
      <c r="G8" s="71"/>
      <c r="H8" s="72"/>
      <c r="I8" s="77" t="s">
        <v>28</v>
      </c>
      <c r="J8" s="78"/>
      <c r="K8" s="78"/>
      <c r="L8" s="78"/>
      <c r="M8" s="78"/>
      <c r="N8" s="78"/>
      <c r="O8" s="78"/>
      <c r="P8" s="78"/>
      <c r="Q8" s="78"/>
      <c r="R8" s="78"/>
      <c r="S8" s="79"/>
      <c r="T8" s="80" t="s">
        <v>29</v>
      </c>
      <c r="U8" s="81"/>
    </row>
    <row r="9" spans="1:21" ht="19.5" customHeight="1" x14ac:dyDescent="0.2">
      <c r="B9" s="69"/>
      <c r="C9" s="73"/>
      <c r="D9" s="73"/>
      <c r="E9" s="73"/>
      <c r="F9" s="73"/>
      <c r="G9" s="73"/>
      <c r="H9" s="74"/>
      <c r="I9" s="82" t="s">
        <v>30</v>
      </c>
      <c r="J9" s="60"/>
      <c r="K9" s="60"/>
      <c r="L9" s="60" t="s">
        <v>31</v>
      </c>
      <c r="M9" s="60"/>
      <c r="N9" s="60"/>
      <c r="O9" s="60"/>
      <c r="P9" s="60" t="s">
        <v>32</v>
      </c>
      <c r="Q9" s="60" t="s">
        <v>33</v>
      </c>
      <c r="R9" s="62" t="s">
        <v>34</v>
      </c>
      <c r="S9" s="63"/>
      <c r="T9" s="60" t="s">
        <v>35</v>
      </c>
      <c r="U9" s="64" t="s">
        <v>36</v>
      </c>
    </row>
    <row r="10" spans="1:21" ht="26.25" customHeight="1" thickBot="1" x14ac:dyDescent="0.25">
      <c r="B10" s="70"/>
      <c r="C10" s="75"/>
      <c r="D10" s="75"/>
      <c r="E10" s="75"/>
      <c r="F10" s="75"/>
      <c r="G10" s="75"/>
      <c r="H10" s="76"/>
      <c r="I10" s="83"/>
      <c r="J10" s="61"/>
      <c r="K10" s="61"/>
      <c r="L10" s="61"/>
      <c r="M10" s="61"/>
      <c r="N10" s="61"/>
      <c r="O10" s="61"/>
      <c r="P10" s="61"/>
      <c r="Q10" s="61"/>
      <c r="R10" s="19" t="s">
        <v>37</v>
      </c>
      <c r="S10" s="20" t="s">
        <v>38</v>
      </c>
      <c r="T10" s="61"/>
      <c r="U10" s="65"/>
    </row>
    <row r="11" spans="1:21" ht="127.5" customHeight="1" thickTop="1" x14ac:dyDescent="0.2">
      <c r="A11" s="21"/>
      <c r="B11" s="96" t="s">
        <v>39</v>
      </c>
      <c r="C11" s="59" t="s">
        <v>40</v>
      </c>
      <c r="D11" s="59"/>
      <c r="E11" s="59"/>
      <c r="F11" s="59"/>
      <c r="G11" s="59"/>
      <c r="H11" s="59"/>
      <c r="I11" s="59" t="s">
        <v>41</v>
      </c>
      <c r="J11" s="59"/>
      <c r="K11" s="59"/>
      <c r="L11" s="59" t="s">
        <v>42</v>
      </c>
      <c r="M11" s="59"/>
      <c r="N11" s="59"/>
      <c r="O11" s="59"/>
      <c r="P11" s="90" t="s">
        <v>43</v>
      </c>
      <c r="Q11" s="90" t="s">
        <v>44</v>
      </c>
      <c r="R11" s="90">
        <v>85.71</v>
      </c>
      <c r="S11" s="90">
        <v>85.71</v>
      </c>
      <c r="T11" s="90">
        <v>85.7</v>
      </c>
      <c r="U11" s="91">
        <f>99.98</f>
        <v>99.98</v>
      </c>
    </row>
    <row r="12" spans="1:21" ht="96.75" customHeight="1" thickBot="1" x14ac:dyDescent="0.25">
      <c r="A12" s="21"/>
      <c r="B12" s="97" t="s">
        <v>45</v>
      </c>
      <c r="C12" s="58" t="s">
        <v>45</v>
      </c>
      <c r="D12" s="58"/>
      <c r="E12" s="58"/>
      <c r="F12" s="58"/>
      <c r="G12" s="58"/>
      <c r="H12" s="58"/>
      <c r="I12" s="58" t="s">
        <v>46</v>
      </c>
      <c r="J12" s="58"/>
      <c r="K12" s="58"/>
      <c r="L12" s="58" t="s">
        <v>47</v>
      </c>
      <c r="M12" s="58"/>
      <c r="N12" s="58"/>
      <c r="O12" s="58"/>
      <c r="P12" s="92" t="s">
        <v>43</v>
      </c>
      <c r="Q12" s="92" t="s">
        <v>48</v>
      </c>
      <c r="R12" s="93" t="s">
        <v>49</v>
      </c>
      <c r="S12" s="93">
        <v>6</v>
      </c>
      <c r="T12" s="93" t="s">
        <v>49</v>
      </c>
      <c r="U12" s="94" t="str">
        <f>"N/A"</f>
        <v>N/A</v>
      </c>
    </row>
    <row r="13" spans="1:21" ht="120.75" customHeight="1" thickTop="1" thickBot="1" x14ac:dyDescent="0.25">
      <c r="A13" s="21"/>
      <c r="B13" s="96" t="s">
        <v>50</v>
      </c>
      <c r="C13" s="59" t="s">
        <v>51</v>
      </c>
      <c r="D13" s="59"/>
      <c r="E13" s="59"/>
      <c r="F13" s="59"/>
      <c r="G13" s="59"/>
      <c r="H13" s="59"/>
      <c r="I13" s="59" t="s">
        <v>52</v>
      </c>
      <c r="J13" s="59"/>
      <c r="K13" s="59"/>
      <c r="L13" s="59" t="s">
        <v>53</v>
      </c>
      <c r="M13" s="59"/>
      <c r="N13" s="59"/>
      <c r="O13" s="59"/>
      <c r="P13" s="90" t="s">
        <v>54</v>
      </c>
      <c r="Q13" s="90" t="s">
        <v>55</v>
      </c>
      <c r="R13" s="95">
        <v>1</v>
      </c>
      <c r="S13" s="95">
        <v>1</v>
      </c>
      <c r="T13" s="95">
        <v>1</v>
      </c>
      <c r="U13" s="91">
        <f>100</f>
        <v>100</v>
      </c>
    </row>
    <row r="14" spans="1:21" ht="126.75" customHeight="1" thickTop="1" x14ac:dyDescent="0.2">
      <c r="A14" s="21"/>
      <c r="B14" s="96" t="s">
        <v>56</v>
      </c>
      <c r="C14" s="59" t="s">
        <v>57</v>
      </c>
      <c r="D14" s="59"/>
      <c r="E14" s="59"/>
      <c r="F14" s="59"/>
      <c r="G14" s="59"/>
      <c r="H14" s="59"/>
      <c r="I14" s="59" t="s">
        <v>58</v>
      </c>
      <c r="J14" s="59"/>
      <c r="K14" s="59"/>
      <c r="L14" s="59" t="s">
        <v>59</v>
      </c>
      <c r="M14" s="59"/>
      <c r="N14" s="59"/>
      <c r="O14" s="59"/>
      <c r="P14" s="90" t="s">
        <v>43</v>
      </c>
      <c r="Q14" s="90" t="s">
        <v>60</v>
      </c>
      <c r="R14" s="90">
        <v>25</v>
      </c>
      <c r="S14" s="90">
        <v>25</v>
      </c>
      <c r="T14" s="90">
        <v>43.08</v>
      </c>
      <c r="U14" s="91">
        <f>172.32</f>
        <v>172.32</v>
      </c>
    </row>
    <row r="15" spans="1:21" ht="111.75" customHeight="1" x14ac:dyDescent="0.2">
      <c r="A15" s="21"/>
      <c r="B15" s="97" t="s">
        <v>45</v>
      </c>
      <c r="C15" s="58" t="s">
        <v>61</v>
      </c>
      <c r="D15" s="58"/>
      <c r="E15" s="58"/>
      <c r="F15" s="58"/>
      <c r="G15" s="58"/>
      <c r="H15" s="58"/>
      <c r="I15" s="58" t="s">
        <v>62</v>
      </c>
      <c r="J15" s="58"/>
      <c r="K15" s="58"/>
      <c r="L15" s="58" t="s">
        <v>63</v>
      </c>
      <c r="M15" s="58"/>
      <c r="N15" s="58"/>
      <c r="O15" s="58"/>
      <c r="P15" s="92" t="s">
        <v>43</v>
      </c>
      <c r="Q15" s="92" t="s">
        <v>64</v>
      </c>
      <c r="R15" s="92">
        <v>76.5</v>
      </c>
      <c r="S15" s="92">
        <v>76.5</v>
      </c>
      <c r="T15" s="92">
        <v>93.6</v>
      </c>
      <c r="U15" s="94">
        <f>122.35</f>
        <v>122.35</v>
      </c>
    </row>
    <row r="16" spans="1:21" ht="75" customHeight="1" x14ac:dyDescent="0.2">
      <c r="A16" s="21"/>
      <c r="B16" s="97" t="s">
        <v>45</v>
      </c>
      <c r="C16" s="58" t="s">
        <v>65</v>
      </c>
      <c r="D16" s="58"/>
      <c r="E16" s="58"/>
      <c r="F16" s="58"/>
      <c r="G16" s="58"/>
      <c r="H16" s="58"/>
      <c r="I16" s="58" t="s">
        <v>66</v>
      </c>
      <c r="J16" s="58"/>
      <c r="K16" s="58"/>
      <c r="L16" s="58" t="s">
        <v>67</v>
      </c>
      <c r="M16" s="58"/>
      <c r="N16" s="58"/>
      <c r="O16" s="58"/>
      <c r="P16" s="92" t="s">
        <v>43</v>
      </c>
      <c r="Q16" s="92" t="s">
        <v>60</v>
      </c>
      <c r="R16" s="92">
        <v>100</v>
      </c>
      <c r="S16" s="92">
        <v>100</v>
      </c>
      <c r="T16" s="92">
        <v>100</v>
      </c>
      <c r="U16" s="94">
        <f>100</f>
        <v>100</v>
      </c>
    </row>
    <row r="17" spans="1:22" ht="75" customHeight="1" x14ac:dyDescent="0.2">
      <c r="A17" s="21"/>
      <c r="B17" s="97" t="s">
        <v>45</v>
      </c>
      <c r="C17" s="58" t="s">
        <v>68</v>
      </c>
      <c r="D17" s="58"/>
      <c r="E17" s="58"/>
      <c r="F17" s="58"/>
      <c r="G17" s="58"/>
      <c r="H17" s="58"/>
      <c r="I17" s="58" t="s">
        <v>69</v>
      </c>
      <c r="J17" s="58"/>
      <c r="K17" s="58"/>
      <c r="L17" s="58" t="s">
        <v>70</v>
      </c>
      <c r="M17" s="58"/>
      <c r="N17" s="58"/>
      <c r="O17" s="58"/>
      <c r="P17" s="92" t="s">
        <v>43</v>
      </c>
      <c r="Q17" s="92" t="s">
        <v>71</v>
      </c>
      <c r="R17" s="92">
        <v>100</v>
      </c>
      <c r="S17" s="92">
        <v>100</v>
      </c>
      <c r="T17" s="92">
        <v>112</v>
      </c>
      <c r="U17" s="94">
        <f>112</f>
        <v>112</v>
      </c>
    </row>
    <row r="18" spans="1:22" ht="135.75" customHeight="1" thickBot="1" x14ac:dyDescent="0.25">
      <c r="A18" s="21"/>
      <c r="B18" s="97" t="s">
        <v>45</v>
      </c>
      <c r="C18" s="58" t="s">
        <v>72</v>
      </c>
      <c r="D18" s="58"/>
      <c r="E18" s="58"/>
      <c r="F18" s="58"/>
      <c r="G18" s="58"/>
      <c r="H18" s="58"/>
      <c r="I18" s="58" t="s">
        <v>73</v>
      </c>
      <c r="J18" s="58"/>
      <c r="K18" s="58"/>
      <c r="L18" s="58" t="s">
        <v>74</v>
      </c>
      <c r="M18" s="58"/>
      <c r="N18" s="58"/>
      <c r="O18" s="58"/>
      <c r="P18" s="92" t="s">
        <v>75</v>
      </c>
      <c r="Q18" s="92" t="s">
        <v>71</v>
      </c>
      <c r="R18" s="93" t="s">
        <v>49</v>
      </c>
      <c r="S18" s="93">
        <v>18</v>
      </c>
      <c r="T18" s="93">
        <v>22</v>
      </c>
      <c r="U18" s="94">
        <f>122.22</f>
        <v>122.22</v>
      </c>
    </row>
    <row r="19" spans="1:22" ht="113.25" customHeight="1" thickTop="1" x14ac:dyDescent="0.2">
      <c r="A19" s="21"/>
      <c r="B19" s="96" t="s">
        <v>76</v>
      </c>
      <c r="C19" s="59" t="s">
        <v>77</v>
      </c>
      <c r="D19" s="59"/>
      <c r="E19" s="59"/>
      <c r="F19" s="59"/>
      <c r="G19" s="59"/>
      <c r="H19" s="59"/>
      <c r="I19" s="59" t="s">
        <v>78</v>
      </c>
      <c r="J19" s="59"/>
      <c r="K19" s="59"/>
      <c r="L19" s="59" t="s">
        <v>79</v>
      </c>
      <c r="M19" s="59"/>
      <c r="N19" s="59"/>
      <c r="O19" s="59"/>
      <c r="P19" s="90" t="s">
        <v>43</v>
      </c>
      <c r="Q19" s="90" t="s">
        <v>60</v>
      </c>
      <c r="R19" s="90">
        <v>87.97</v>
      </c>
      <c r="S19" s="90">
        <v>87.97</v>
      </c>
      <c r="T19" s="90">
        <v>98.45</v>
      </c>
      <c r="U19" s="91">
        <f>111.91</f>
        <v>111.91</v>
      </c>
    </row>
    <row r="20" spans="1:22" ht="103.5" customHeight="1" x14ac:dyDescent="0.2">
      <c r="A20" s="21"/>
      <c r="B20" s="97" t="s">
        <v>45</v>
      </c>
      <c r="C20" s="58" t="s">
        <v>80</v>
      </c>
      <c r="D20" s="58"/>
      <c r="E20" s="58"/>
      <c r="F20" s="58"/>
      <c r="G20" s="58"/>
      <c r="H20" s="58"/>
      <c r="I20" s="58" t="s">
        <v>81</v>
      </c>
      <c r="J20" s="58"/>
      <c r="K20" s="58"/>
      <c r="L20" s="58" t="s">
        <v>82</v>
      </c>
      <c r="M20" s="58"/>
      <c r="N20" s="58"/>
      <c r="O20" s="58"/>
      <c r="P20" s="92" t="s">
        <v>43</v>
      </c>
      <c r="Q20" s="92" t="s">
        <v>64</v>
      </c>
      <c r="R20" s="92">
        <v>63.5</v>
      </c>
      <c r="S20" s="92">
        <v>63.5</v>
      </c>
      <c r="T20" s="92">
        <v>45.11</v>
      </c>
      <c r="U20" s="94">
        <f>71.03</f>
        <v>71.03</v>
      </c>
    </row>
    <row r="21" spans="1:22" ht="111" customHeight="1" x14ac:dyDescent="0.2">
      <c r="A21" s="21"/>
      <c r="B21" s="97" t="s">
        <v>45</v>
      </c>
      <c r="C21" s="58" t="s">
        <v>83</v>
      </c>
      <c r="D21" s="58"/>
      <c r="E21" s="58"/>
      <c r="F21" s="58"/>
      <c r="G21" s="58"/>
      <c r="H21" s="58"/>
      <c r="I21" s="58" t="s">
        <v>84</v>
      </c>
      <c r="J21" s="58"/>
      <c r="K21" s="58"/>
      <c r="L21" s="58" t="s">
        <v>85</v>
      </c>
      <c r="M21" s="58"/>
      <c r="N21" s="58"/>
      <c r="O21" s="58"/>
      <c r="P21" s="92" t="s">
        <v>43</v>
      </c>
      <c r="Q21" s="92" t="s">
        <v>60</v>
      </c>
      <c r="R21" s="92">
        <v>100</v>
      </c>
      <c r="S21" s="92">
        <v>100</v>
      </c>
      <c r="T21" s="92">
        <v>100</v>
      </c>
      <c r="U21" s="94">
        <f>100</f>
        <v>100</v>
      </c>
    </row>
    <row r="22" spans="1:22" ht="105.75" customHeight="1" x14ac:dyDescent="0.2">
      <c r="A22" s="21"/>
      <c r="B22" s="97" t="s">
        <v>45</v>
      </c>
      <c r="C22" s="58" t="s">
        <v>86</v>
      </c>
      <c r="D22" s="58"/>
      <c r="E22" s="58"/>
      <c r="F22" s="58"/>
      <c r="G22" s="58"/>
      <c r="H22" s="58"/>
      <c r="I22" s="58" t="s">
        <v>87</v>
      </c>
      <c r="J22" s="58"/>
      <c r="K22" s="58"/>
      <c r="L22" s="58" t="s">
        <v>88</v>
      </c>
      <c r="M22" s="58"/>
      <c r="N22" s="58"/>
      <c r="O22" s="58"/>
      <c r="P22" s="92" t="s">
        <v>43</v>
      </c>
      <c r="Q22" s="92" t="s">
        <v>71</v>
      </c>
      <c r="R22" s="92">
        <v>100</v>
      </c>
      <c r="S22" s="92">
        <v>100</v>
      </c>
      <c r="T22" s="92">
        <v>180</v>
      </c>
      <c r="U22" s="94">
        <f>180</f>
        <v>180</v>
      </c>
    </row>
    <row r="23" spans="1:22" ht="134.25" customHeight="1" thickBot="1" x14ac:dyDescent="0.25">
      <c r="A23" s="21"/>
      <c r="B23" s="97" t="s">
        <v>45</v>
      </c>
      <c r="C23" s="58" t="s">
        <v>89</v>
      </c>
      <c r="D23" s="58"/>
      <c r="E23" s="58"/>
      <c r="F23" s="58"/>
      <c r="G23" s="58"/>
      <c r="H23" s="58"/>
      <c r="I23" s="58" t="s">
        <v>90</v>
      </c>
      <c r="J23" s="58"/>
      <c r="K23" s="58"/>
      <c r="L23" s="58" t="s">
        <v>91</v>
      </c>
      <c r="M23" s="58"/>
      <c r="N23" s="58"/>
      <c r="O23" s="58"/>
      <c r="P23" s="92" t="s">
        <v>43</v>
      </c>
      <c r="Q23" s="92" t="s">
        <v>71</v>
      </c>
      <c r="R23" s="92">
        <v>100</v>
      </c>
      <c r="S23" s="92">
        <v>100</v>
      </c>
      <c r="T23" s="92">
        <v>100</v>
      </c>
      <c r="U23" s="94">
        <f>100</f>
        <v>100</v>
      </c>
    </row>
    <row r="24" spans="1:22" ht="14.25" customHeight="1" thickTop="1" thickBot="1" x14ac:dyDescent="0.25">
      <c r="B24" s="4" t="s">
        <v>92</v>
      </c>
      <c r="C24" s="5"/>
      <c r="D24" s="5"/>
      <c r="E24" s="5"/>
      <c r="F24" s="5"/>
      <c r="G24" s="5"/>
      <c r="H24" s="6"/>
      <c r="I24" s="6"/>
      <c r="J24" s="6"/>
      <c r="K24" s="6"/>
      <c r="L24" s="6"/>
      <c r="M24" s="6"/>
      <c r="N24" s="6"/>
      <c r="O24" s="6"/>
      <c r="P24" s="6"/>
      <c r="Q24" s="6"/>
      <c r="R24" s="6"/>
      <c r="S24" s="6"/>
      <c r="T24" s="6"/>
      <c r="U24" s="7"/>
      <c r="V24" s="22"/>
    </row>
    <row r="25" spans="1:22" ht="26.25" customHeight="1" thickTop="1" x14ac:dyDescent="0.2">
      <c r="B25" s="23"/>
      <c r="C25" s="24"/>
      <c r="D25" s="24"/>
      <c r="E25" s="24"/>
      <c r="F25" s="24"/>
      <c r="G25" s="24"/>
      <c r="H25" s="25"/>
      <c r="I25" s="25"/>
      <c r="J25" s="25"/>
      <c r="K25" s="25"/>
      <c r="L25" s="25"/>
      <c r="M25" s="25"/>
      <c r="N25" s="25"/>
      <c r="O25" s="25"/>
      <c r="P25" s="25"/>
      <c r="Q25" s="25"/>
      <c r="R25" s="26"/>
      <c r="S25" s="27" t="s">
        <v>34</v>
      </c>
      <c r="T25" s="27" t="s">
        <v>93</v>
      </c>
      <c r="U25" s="18" t="s">
        <v>94</v>
      </c>
    </row>
    <row r="26" spans="1:22" ht="26.25" customHeight="1" thickBot="1" x14ac:dyDescent="0.25">
      <c r="B26" s="28"/>
      <c r="C26" s="29"/>
      <c r="D26" s="29"/>
      <c r="E26" s="29"/>
      <c r="F26" s="29"/>
      <c r="G26" s="29"/>
      <c r="H26" s="30"/>
      <c r="I26" s="30"/>
      <c r="J26" s="30"/>
      <c r="K26" s="30"/>
      <c r="L26" s="30"/>
      <c r="M26" s="30"/>
      <c r="N26" s="30"/>
      <c r="O26" s="30"/>
      <c r="P26" s="30"/>
      <c r="Q26" s="30"/>
      <c r="R26" s="30"/>
      <c r="S26" s="31" t="s">
        <v>95</v>
      </c>
      <c r="T26" s="32" t="s">
        <v>95</v>
      </c>
      <c r="U26" s="32" t="s">
        <v>96</v>
      </c>
    </row>
    <row r="27" spans="1:22" ht="13.5" customHeight="1" thickBot="1" x14ac:dyDescent="0.25">
      <c r="B27" s="51" t="s">
        <v>97</v>
      </c>
      <c r="C27" s="52"/>
      <c r="D27" s="52"/>
      <c r="E27" s="33"/>
      <c r="F27" s="33"/>
      <c r="G27" s="33"/>
      <c r="H27" s="34"/>
      <c r="I27" s="34"/>
      <c r="J27" s="34"/>
      <c r="K27" s="34"/>
      <c r="L27" s="34"/>
      <c r="M27" s="34"/>
      <c r="N27" s="34"/>
      <c r="O27" s="34"/>
      <c r="P27" s="35"/>
      <c r="Q27" s="35"/>
      <c r="R27" s="35"/>
      <c r="S27" s="36">
        <f>1272.42433</f>
        <v>1272.4243300000001</v>
      </c>
      <c r="T27" s="36">
        <f>1063.11994517</f>
        <v>1063.1199451699999</v>
      </c>
      <c r="U27" s="37">
        <f>+IF(ISERR(T27/S27*100),"N/A",ROUND(T27/S27*100,1))</f>
        <v>83.6</v>
      </c>
    </row>
    <row r="28" spans="1:22" ht="13.5" customHeight="1" thickBot="1" x14ac:dyDescent="0.25">
      <c r="B28" s="53" t="s">
        <v>98</v>
      </c>
      <c r="C28" s="54"/>
      <c r="D28" s="54"/>
      <c r="E28" s="38"/>
      <c r="F28" s="38"/>
      <c r="G28" s="38"/>
      <c r="H28" s="39"/>
      <c r="I28" s="39"/>
      <c r="J28" s="39"/>
      <c r="K28" s="39"/>
      <c r="L28" s="39"/>
      <c r="M28" s="39"/>
      <c r="N28" s="39"/>
      <c r="O28" s="39"/>
      <c r="P28" s="40"/>
      <c r="Q28" s="40"/>
      <c r="R28" s="40"/>
      <c r="S28" s="36">
        <f>2456.37308634</f>
        <v>2456.3730863400001</v>
      </c>
      <c r="T28" s="36">
        <f>1063.11994517</f>
        <v>1063.1199451699999</v>
      </c>
      <c r="U28" s="37">
        <f>+IF(ISERR(T28/S28*100),"N/A",ROUND(T28/S28*100,1))</f>
        <v>43.3</v>
      </c>
    </row>
    <row r="29" spans="1:22" ht="14.85" customHeight="1" thickTop="1" thickBot="1" x14ac:dyDescent="0.25">
      <c r="B29" s="4" t="s">
        <v>99</v>
      </c>
      <c r="C29" s="5"/>
      <c r="D29" s="5"/>
      <c r="E29" s="5"/>
      <c r="F29" s="5"/>
      <c r="G29" s="5"/>
      <c r="H29" s="6"/>
      <c r="I29" s="6"/>
      <c r="J29" s="6"/>
      <c r="K29" s="6"/>
      <c r="L29" s="6"/>
      <c r="M29" s="6"/>
      <c r="N29" s="6"/>
      <c r="O29" s="6"/>
      <c r="P29" s="6"/>
      <c r="Q29" s="6"/>
      <c r="R29" s="6"/>
      <c r="S29" s="6"/>
      <c r="T29" s="6"/>
      <c r="U29" s="7"/>
    </row>
    <row r="30" spans="1:22" ht="44.25" customHeight="1" thickTop="1" x14ac:dyDescent="0.2">
      <c r="B30" s="55" t="s">
        <v>100</v>
      </c>
      <c r="C30" s="56"/>
      <c r="D30" s="56"/>
      <c r="E30" s="56"/>
      <c r="F30" s="56"/>
      <c r="G30" s="56"/>
      <c r="H30" s="56"/>
      <c r="I30" s="56"/>
      <c r="J30" s="56"/>
      <c r="K30" s="56"/>
      <c r="L30" s="56"/>
      <c r="M30" s="56"/>
      <c r="N30" s="56"/>
      <c r="O30" s="56"/>
      <c r="P30" s="56"/>
      <c r="Q30" s="56"/>
      <c r="R30" s="56"/>
      <c r="S30" s="56"/>
      <c r="T30" s="56"/>
      <c r="U30" s="57"/>
    </row>
    <row r="31" spans="1:22" ht="81.75" customHeight="1" x14ac:dyDescent="0.2">
      <c r="B31" s="45" t="s">
        <v>101</v>
      </c>
      <c r="C31" s="46"/>
      <c r="D31" s="46"/>
      <c r="E31" s="46"/>
      <c r="F31" s="46"/>
      <c r="G31" s="46"/>
      <c r="H31" s="46"/>
      <c r="I31" s="46"/>
      <c r="J31" s="46"/>
      <c r="K31" s="46"/>
      <c r="L31" s="46"/>
      <c r="M31" s="46"/>
      <c r="N31" s="46"/>
      <c r="O31" s="46"/>
      <c r="P31" s="46"/>
      <c r="Q31" s="46"/>
      <c r="R31" s="46"/>
      <c r="S31" s="46"/>
      <c r="T31" s="46"/>
      <c r="U31" s="47"/>
    </row>
    <row r="32" spans="1:22" ht="63.75" customHeight="1" x14ac:dyDescent="0.2">
      <c r="B32" s="45" t="s">
        <v>102</v>
      </c>
      <c r="C32" s="46"/>
      <c r="D32" s="46"/>
      <c r="E32" s="46"/>
      <c r="F32" s="46"/>
      <c r="G32" s="46"/>
      <c r="H32" s="46"/>
      <c r="I32" s="46"/>
      <c r="J32" s="46"/>
      <c r="K32" s="46"/>
      <c r="L32" s="46"/>
      <c r="M32" s="46"/>
      <c r="N32" s="46"/>
      <c r="O32" s="46"/>
      <c r="P32" s="46"/>
      <c r="Q32" s="46"/>
      <c r="R32" s="46"/>
      <c r="S32" s="46"/>
      <c r="T32" s="46"/>
      <c r="U32" s="47"/>
    </row>
    <row r="33" spans="2:21" ht="234" customHeight="1" x14ac:dyDescent="0.2">
      <c r="B33" s="45" t="s">
        <v>103</v>
      </c>
      <c r="C33" s="46"/>
      <c r="D33" s="46"/>
      <c r="E33" s="46"/>
      <c r="F33" s="46"/>
      <c r="G33" s="46"/>
      <c r="H33" s="46"/>
      <c r="I33" s="46"/>
      <c r="J33" s="46"/>
      <c r="K33" s="46"/>
      <c r="L33" s="46"/>
      <c r="M33" s="46"/>
      <c r="N33" s="46"/>
      <c r="O33" s="46"/>
      <c r="P33" s="46"/>
      <c r="Q33" s="46"/>
      <c r="R33" s="46"/>
      <c r="S33" s="46"/>
      <c r="T33" s="46"/>
      <c r="U33" s="47"/>
    </row>
    <row r="34" spans="2:21" ht="138.94999999999999" customHeight="1" x14ac:dyDescent="0.2">
      <c r="B34" s="45" t="s">
        <v>104</v>
      </c>
      <c r="C34" s="46"/>
      <c r="D34" s="46"/>
      <c r="E34" s="46"/>
      <c r="F34" s="46"/>
      <c r="G34" s="46"/>
      <c r="H34" s="46"/>
      <c r="I34" s="46"/>
      <c r="J34" s="46"/>
      <c r="K34" s="46"/>
      <c r="L34" s="46"/>
      <c r="M34" s="46"/>
      <c r="N34" s="46"/>
      <c r="O34" s="46"/>
      <c r="P34" s="46"/>
      <c r="Q34" s="46"/>
      <c r="R34" s="46"/>
      <c r="S34" s="46"/>
      <c r="T34" s="46"/>
      <c r="U34" s="47"/>
    </row>
    <row r="35" spans="2:21" ht="94.5" customHeight="1" x14ac:dyDescent="0.2">
      <c r="B35" s="45" t="s">
        <v>105</v>
      </c>
      <c r="C35" s="46"/>
      <c r="D35" s="46"/>
      <c r="E35" s="46"/>
      <c r="F35" s="46"/>
      <c r="G35" s="46"/>
      <c r="H35" s="46"/>
      <c r="I35" s="46"/>
      <c r="J35" s="46"/>
      <c r="K35" s="46"/>
      <c r="L35" s="46"/>
      <c r="M35" s="46"/>
      <c r="N35" s="46"/>
      <c r="O35" s="46"/>
      <c r="P35" s="46"/>
      <c r="Q35" s="46"/>
      <c r="R35" s="46"/>
      <c r="S35" s="46"/>
      <c r="T35" s="46"/>
      <c r="U35" s="47"/>
    </row>
    <row r="36" spans="2:21" ht="168.2" customHeight="1" x14ac:dyDescent="0.2">
      <c r="B36" s="45" t="s">
        <v>106</v>
      </c>
      <c r="C36" s="46"/>
      <c r="D36" s="46"/>
      <c r="E36" s="46"/>
      <c r="F36" s="46"/>
      <c r="G36" s="46"/>
      <c r="H36" s="46"/>
      <c r="I36" s="46"/>
      <c r="J36" s="46"/>
      <c r="K36" s="46"/>
      <c r="L36" s="46"/>
      <c r="M36" s="46"/>
      <c r="N36" s="46"/>
      <c r="O36" s="46"/>
      <c r="P36" s="46"/>
      <c r="Q36" s="46"/>
      <c r="R36" s="46"/>
      <c r="S36" s="46"/>
      <c r="T36" s="46"/>
      <c r="U36" s="47"/>
    </row>
    <row r="37" spans="2:21" ht="89.85" customHeight="1" x14ac:dyDescent="0.2">
      <c r="B37" s="45" t="s">
        <v>107</v>
      </c>
      <c r="C37" s="46"/>
      <c r="D37" s="46"/>
      <c r="E37" s="46"/>
      <c r="F37" s="46"/>
      <c r="G37" s="46"/>
      <c r="H37" s="46"/>
      <c r="I37" s="46"/>
      <c r="J37" s="46"/>
      <c r="K37" s="46"/>
      <c r="L37" s="46"/>
      <c r="M37" s="46"/>
      <c r="N37" s="46"/>
      <c r="O37" s="46"/>
      <c r="P37" s="46"/>
      <c r="Q37" s="46"/>
      <c r="R37" s="46"/>
      <c r="S37" s="46"/>
      <c r="T37" s="46"/>
      <c r="U37" s="47"/>
    </row>
    <row r="38" spans="2:21" ht="90.95" customHeight="1" x14ac:dyDescent="0.2">
      <c r="B38" s="45" t="s">
        <v>108</v>
      </c>
      <c r="C38" s="46"/>
      <c r="D38" s="46"/>
      <c r="E38" s="46"/>
      <c r="F38" s="46"/>
      <c r="G38" s="46"/>
      <c r="H38" s="46"/>
      <c r="I38" s="46"/>
      <c r="J38" s="46"/>
      <c r="K38" s="46"/>
      <c r="L38" s="46"/>
      <c r="M38" s="46"/>
      <c r="N38" s="46"/>
      <c r="O38" s="46"/>
      <c r="P38" s="46"/>
      <c r="Q38" s="46"/>
      <c r="R38" s="46"/>
      <c r="S38" s="46"/>
      <c r="T38" s="46"/>
      <c r="U38" s="47"/>
    </row>
    <row r="39" spans="2:21" ht="140.44999999999999" customHeight="1" x14ac:dyDescent="0.2">
      <c r="B39" s="45" t="s">
        <v>109</v>
      </c>
      <c r="C39" s="46"/>
      <c r="D39" s="46"/>
      <c r="E39" s="46"/>
      <c r="F39" s="46"/>
      <c r="G39" s="46"/>
      <c r="H39" s="46"/>
      <c r="I39" s="46"/>
      <c r="J39" s="46"/>
      <c r="K39" s="46"/>
      <c r="L39" s="46"/>
      <c r="M39" s="46"/>
      <c r="N39" s="46"/>
      <c r="O39" s="46"/>
      <c r="P39" s="46"/>
      <c r="Q39" s="46"/>
      <c r="R39" s="46"/>
      <c r="S39" s="46"/>
      <c r="T39" s="46"/>
      <c r="U39" s="47"/>
    </row>
    <row r="40" spans="2:21" ht="78.2" customHeight="1" x14ac:dyDescent="0.2">
      <c r="B40" s="45" t="s">
        <v>110</v>
      </c>
      <c r="C40" s="46"/>
      <c r="D40" s="46"/>
      <c r="E40" s="46"/>
      <c r="F40" s="46"/>
      <c r="G40" s="46"/>
      <c r="H40" s="46"/>
      <c r="I40" s="46"/>
      <c r="J40" s="46"/>
      <c r="K40" s="46"/>
      <c r="L40" s="46"/>
      <c r="M40" s="46"/>
      <c r="N40" s="46"/>
      <c r="O40" s="46"/>
      <c r="P40" s="46"/>
      <c r="Q40" s="46"/>
      <c r="R40" s="46"/>
      <c r="S40" s="46"/>
      <c r="T40" s="46"/>
      <c r="U40" s="47"/>
    </row>
    <row r="41" spans="2:21" ht="164.25" customHeight="1" x14ac:dyDescent="0.2">
      <c r="B41" s="45" t="s">
        <v>111</v>
      </c>
      <c r="C41" s="46"/>
      <c r="D41" s="46"/>
      <c r="E41" s="46"/>
      <c r="F41" s="46"/>
      <c r="G41" s="46"/>
      <c r="H41" s="46"/>
      <c r="I41" s="46"/>
      <c r="J41" s="46"/>
      <c r="K41" s="46"/>
      <c r="L41" s="46"/>
      <c r="M41" s="46"/>
      <c r="N41" s="46"/>
      <c r="O41" s="46"/>
      <c r="P41" s="46"/>
      <c r="Q41" s="46"/>
      <c r="R41" s="46"/>
      <c r="S41" s="46"/>
      <c r="T41" s="46"/>
      <c r="U41" s="47"/>
    </row>
    <row r="42" spans="2:21" ht="90.95" customHeight="1" x14ac:dyDescent="0.2">
      <c r="B42" s="45" t="s">
        <v>112</v>
      </c>
      <c r="C42" s="46"/>
      <c r="D42" s="46"/>
      <c r="E42" s="46"/>
      <c r="F42" s="46"/>
      <c r="G42" s="46"/>
      <c r="H42" s="46"/>
      <c r="I42" s="46"/>
      <c r="J42" s="46"/>
      <c r="K42" s="46"/>
      <c r="L42" s="46"/>
      <c r="M42" s="46"/>
      <c r="N42" s="46"/>
      <c r="O42" s="46"/>
      <c r="P42" s="46"/>
      <c r="Q42" s="46"/>
      <c r="R42" s="46"/>
      <c r="S42" s="46"/>
      <c r="T42" s="46"/>
      <c r="U42" s="47"/>
    </row>
    <row r="43" spans="2:21" ht="104.85" customHeight="1" thickBot="1" x14ac:dyDescent="0.25">
      <c r="B43" s="48" t="s">
        <v>113</v>
      </c>
      <c r="C43" s="49"/>
      <c r="D43" s="49"/>
      <c r="E43" s="49"/>
      <c r="F43" s="49"/>
      <c r="G43" s="49"/>
      <c r="H43" s="49"/>
      <c r="I43" s="49"/>
      <c r="J43" s="49"/>
      <c r="K43" s="49"/>
      <c r="L43" s="49"/>
      <c r="M43" s="49"/>
      <c r="N43" s="49"/>
      <c r="O43" s="49"/>
      <c r="P43" s="49"/>
      <c r="Q43" s="49"/>
      <c r="R43" s="49"/>
      <c r="S43" s="49"/>
      <c r="T43" s="49"/>
      <c r="U43" s="50"/>
    </row>
  </sheetData>
  <mergeCells count="76">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B33:U33"/>
    <mergeCell ref="C22:H22"/>
    <mergeCell ref="I22:K22"/>
    <mergeCell ref="L22:O22"/>
    <mergeCell ref="C23:H23"/>
    <mergeCell ref="I23:K23"/>
    <mergeCell ref="L23:O23"/>
    <mergeCell ref="B27:D27"/>
    <mergeCell ref="B28:D28"/>
    <mergeCell ref="B30:U30"/>
    <mergeCell ref="B31:U31"/>
    <mergeCell ref="B32:U32"/>
    <mergeCell ref="B40:U40"/>
    <mergeCell ref="B41:U41"/>
    <mergeCell ref="B42:U42"/>
    <mergeCell ref="B43:U43"/>
    <mergeCell ref="B34:U34"/>
    <mergeCell ref="B35:U35"/>
    <mergeCell ref="B36:U36"/>
    <mergeCell ref="B37:U37"/>
    <mergeCell ref="B38:U38"/>
    <mergeCell ref="B39:U39"/>
  </mergeCells>
  <printOptions horizontalCentered="1"/>
  <pageMargins left="0.78740157480314965" right="0.78740157480314965" top="0.98425196850393704" bottom="0.98425196850393704" header="0" footer="0.39370078740157483"/>
  <pageSetup scale="46"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Portada</vt:lpstr>
      <vt:lpstr>12 P012</vt:lpstr>
      <vt:lpstr>'12 P012'!Área_de_impresión</vt:lpstr>
      <vt:lpstr>Portada!Área_de_impresión</vt:lpstr>
      <vt:lpstr>'12 P012'!Títulos_a_imprimir</vt:lpstr>
      <vt:lpstr>Portada!Títulos_a_imprimir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David Ricardo Alonso Rodríguez</cp:lastModifiedBy>
  <cp:lastPrinted>2009-03-26T01:46:20Z</cp:lastPrinted>
  <dcterms:created xsi:type="dcterms:W3CDTF">2009-03-25T01:44:41Z</dcterms:created>
  <dcterms:modified xsi:type="dcterms:W3CDTF">2019-07-05T17:11:34Z</dcterms:modified>
</cp:coreProperties>
</file>